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0" activeTab="15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12"/>
  <c r="D12" s="1"/>
  <c r="B24"/>
  <c r="D24" s="1"/>
  <c r="Q24" s="1"/>
  <c r="B32"/>
  <c r="D32" s="1"/>
  <c r="B36"/>
  <c r="D36" s="1"/>
  <c r="B52"/>
  <c r="D52" s="1"/>
  <c r="Q52" s="1"/>
  <c r="B64"/>
  <c r="D64" s="1"/>
  <c r="B80"/>
  <c r="D80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B87"/>
  <c r="D87" s="1"/>
  <c r="Q87" s="1"/>
  <c r="B91"/>
  <c r="D91" s="1"/>
  <c r="Q91" s="1"/>
  <c r="B95"/>
  <c r="D95" s="1"/>
  <c r="Q95" s="1"/>
  <c r="B8"/>
  <c r="D8" s="1"/>
  <c r="B20"/>
  <c r="D20" s="1"/>
  <c r="B44"/>
  <c r="D44" s="1"/>
  <c r="Q44" s="1"/>
  <c r="B48"/>
  <c r="D48" s="1"/>
  <c r="Q48" s="1"/>
  <c r="B60"/>
  <c r="D60" s="1"/>
  <c r="B68"/>
  <c r="D68" s="1"/>
  <c r="B72"/>
  <c r="D72" s="1"/>
  <c r="B84"/>
  <c r="D84" s="1"/>
  <c r="B92"/>
  <c r="D92" s="1"/>
  <c r="B6"/>
  <c r="D6" s="1"/>
  <c r="B10"/>
  <c r="D10" s="1"/>
  <c r="B14"/>
  <c r="D14" s="1"/>
  <c r="B18"/>
  <c r="D18" s="1"/>
  <c r="B22"/>
  <c r="D22" s="1"/>
  <c r="B26"/>
  <c r="D26" s="1"/>
  <c r="B30"/>
  <c r="D30" s="1"/>
  <c r="B34"/>
  <c r="D34" s="1"/>
  <c r="B38"/>
  <c r="D38" s="1"/>
  <c r="B42"/>
  <c r="D42" s="1"/>
  <c r="B46"/>
  <c r="D46" s="1"/>
  <c r="Q46" s="1"/>
  <c r="B50"/>
  <c r="D50" s="1"/>
  <c r="B54"/>
  <c r="D54" s="1"/>
  <c r="B58"/>
  <c r="D58" s="1"/>
  <c r="B62"/>
  <c r="D62" s="1"/>
  <c r="B66"/>
  <c r="D66" s="1"/>
  <c r="B70"/>
  <c r="D70" s="1"/>
  <c r="B74"/>
  <c r="D74" s="1"/>
  <c r="B78"/>
  <c r="D78" s="1"/>
  <c r="B82"/>
  <c r="D82" s="1"/>
  <c r="B86"/>
  <c r="D86" s="1"/>
  <c r="B90"/>
  <c r="D90" s="1"/>
  <c r="B94"/>
  <c r="D94" s="1"/>
  <c r="B98"/>
  <c r="D98" s="1"/>
  <c r="B4"/>
  <c r="D4" s="1"/>
  <c r="B16"/>
  <c r="D16" s="1"/>
  <c r="B28"/>
  <c r="D28" s="1"/>
  <c r="B40"/>
  <c r="D40" s="1"/>
  <c r="B56"/>
  <c r="D56" s="1"/>
  <c r="Q56" s="1"/>
  <c r="B76"/>
  <c r="D76" s="1"/>
  <c r="Q76" s="1"/>
  <c r="B88"/>
  <c r="D8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8" i="81" l="1"/>
  <c r="Q8"/>
  <c r="Q90"/>
  <c r="Q58"/>
  <c r="Q30"/>
  <c r="Q26"/>
  <c r="Q92"/>
  <c r="Q14"/>
  <c r="Q94"/>
  <c r="Q88"/>
  <c r="Q42"/>
  <c r="Q40"/>
  <c r="Q28"/>
  <c r="Q10"/>
  <c r="Q74"/>
  <c r="Q72"/>
  <c r="Q62"/>
  <c r="Q60"/>
  <c r="Q12"/>
  <c r="T2" i="82"/>
  <c r="T2" i="79"/>
  <c r="DM99" i="11"/>
  <c r="Q98" i="81"/>
  <c r="Q82"/>
  <c r="Q66"/>
  <c r="Q50"/>
  <c r="Q34"/>
  <c r="Q18"/>
  <c r="Q16"/>
  <c r="Q51"/>
  <c r="Q83"/>
  <c r="Q64"/>
  <c r="Q80"/>
  <c r="Q32"/>
  <c r="Q4"/>
  <c r="Q86"/>
  <c r="Q70"/>
  <c r="Q54"/>
  <c r="Q38"/>
  <c r="Q22"/>
  <c r="Q6"/>
  <c r="Q68"/>
  <c r="Q20"/>
  <c r="Q84"/>
  <c r="Q3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I4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I52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I56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I60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F73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F77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F81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F89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/>
  <c r="AB65"/>
  <c r="AC65"/>
  <c r="X66"/>
  <c r="AA66" i="61" s="1"/>
  <c r="Y66" i="14"/>
  <c r="Z66"/>
  <c r="AA66"/>
  <c r="AB66"/>
  <c r="AA66" i="63" s="1"/>
  <c r="AC66" i="14"/>
  <c r="X67"/>
  <c r="Y67"/>
  <c r="Z67"/>
  <c r="AA67"/>
  <c r="AB67"/>
  <c r="AC67"/>
  <c r="X68"/>
  <c r="AA68" i="61" s="1"/>
  <c r="Y68" i="14"/>
  <c r="Z68"/>
  <c r="AA68"/>
  <c r="AB68"/>
  <c r="AC68"/>
  <c r="X69"/>
  <c r="Y69"/>
  <c r="Z69"/>
  <c r="AA69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/>
  <c r="AB73"/>
  <c r="AC73"/>
  <c r="X74"/>
  <c r="AA74" i="61" s="1"/>
  <c r="Y74" i="14"/>
  <c r="Z74"/>
  <c r="AA74"/>
  <c r="AB74"/>
  <c r="AA74" i="63" s="1"/>
  <c r="AC74" i="14"/>
  <c r="X75"/>
  <c r="Y75"/>
  <c r="Z75"/>
  <c r="AA75"/>
  <c r="AB75"/>
  <c r="AC75"/>
  <c r="X76"/>
  <c r="AA76" i="61" s="1"/>
  <c r="Y76" i="14"/>
  <c r="Z76"/>
  <c r="AA76"/>
  <c r="AB76"/>
  <c r="AA76" i="63" s="1"/>
  <c r="AC76" i="14"/>
  <c r="X77"/>
  <c r="Y77"/>
  <c r="Z77"/>
  <c r="AA77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/>
  <c r="AB81"/>
  <c r="AC81"/>
  <c r="X82"/>
  <c r="AA82" i="61" s="1"/>
  <c r="Y82" i="14"/>
  <c r="Z82"/>
  <c r="AA82"/>
  <c r="AB82"/>
  <c r="AA82" i="63" s="1"/>
  <c r="AC82" i="14"/>
  <c r="X83"/>
  <c r="Y83"/>
  <c r="Z83"/>
  <c r="AA83"/>
  <c r="AB83"/>
  <c r="AC83"/>
  <c r="X84"/>
  <c r="AA84" i="61" s="1"/>
  <c r="Y84" i="14"/>
  <c r="Z84"/>
  <c r="AA84"/>
  <c r="AB84"/>
  <c r="AA84" i="63" s="1"/>
  <c r="AC84" i="14"/>
  <c r="X85"/>
  <c r="Y85"/>
  <c r="Z85"/>
  <c r="AA85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/>
  <c r="AB89"/>
  <c r="AC89"/>
  <c r="X90"/>
  <c r="AA90" i="61" s="1"/>
  <c r="Y90" i="14"/>
  <c r="Z90"/>
  <c r="AA90"/>
  <c r="AB90"/>
  <c r="AA90" i="63" s="1"/>
  <c r="AC90" i="14"/>
  <c r="X91"/>
  <c r="Y91"/>
  <c r="Z91"/>
  <c r="AA91"/>
  <c r="AB91"/>
  <c r="AC91"/>
  <c r="X92"/>
  <c r="AA92" i="61" s="1"/>
  <c r="Y92" i="14"/>
  <c r="Z92"/>
  <c r="AA92"/>
  <c r="AB92"/>
  <c r="AA92" i="63" s="1"/>
  <c r="AC92" i="14"/>
  <c r="X93"/>
  <c r="Y93"/>
  <c r="Z93"/>
  <c r="AA93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6"/>
  <c r="AB92" i="63"/>
  <c r="AB80"/>
  <c r="AB72"/>
  <c r="AB48"/>
  <c r="AB44"/>
  <c r="AB28"/>
  <c r="AB97"/>
  <c r="AB93"/>
  <c r="AB85"/>
  <c r="AB97" i="62"/>
  <c r="AB85"/>
  <c r="AB77"/>
  <c r="AB69"/>
  <c r="AB65"/>
  <c r="AB57"/>
  <c r="AB37"/>
  <c r="AB29"/>
  <c r="AB21"/>
  <c r="AB60"/>
  <c r="AB56"/>
  <c r="AB52"/>
  <c r="AB48"/>
  <c r="AB44"/>
  <c r="AB88" i="61"/>
  <c r="AB68"/>
  <c r="AB64"/>
  <c r="AB56"/>
  <c r="AB48"/>
  <c r="AB32"/>
  <c r="AB93"/>
  <c r="AB89"/>
  <c r="AB81"/>
  <c r="AB77"/>
  <c r="AB73"/>
  <c r="AA97" i="62"/>
  <c r="AA93"/>
  <c r="AA91"/>
  <c r="AA89"/>
  <c r="AA85"/>
  <c r="AA83"/>
  <c r="AA81"/>
  <c r="AA77"/>
  <c r="AA75"/>
  <c r="AA73"/>
  <c r="AA69"/>
  <c r="AA67"/>
  <c r="AA65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F89" s="1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F59" s="1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U92"/>
  <c r="N92"/>
  <c r="F92"/>
  <c r="U91"/>
  <c r="U90"/>
  <c r="N90"/>
  <c r="F90"/>
  <c r="U89"/>
  <c r="N89"/>
  <c r="U88"/>
  <c r="N88"/>
  <c r="F88"/>
  <c r="U87"/>
  <c r="F87"/>
  <c r="U86"/>
  <c r="N86"/>
  <c r="F86"/>
  <c r="U85"/>
  <c r="N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U68"/>
  <c r="N68"/>
  <c r="F68"/>
  <c r="U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U49"/>
  <c r="N49"/>
  <c r="U48"/>
  <c r="N48"/>
  <c r="F48"/>
  <c r="U47"/>
  <c r="F47"/>
  <c r="U46"/>
  <c r="N46"/>
  <c r="F46"/>
  <c r="U45"/>
  <c r="N45"/>
  <c r="F45"/>
  <c r="U44"/>
  <c r="N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U4"/>
  <c r="N4"/>
  <c r="F4"/>
  <c r="U3"/>
  <c r="M99"/>
  <c r="L99"/>
  <c r="K99"/>
  <c r="J99"/>
  <c r="I99"/>
  <c r="C99"/>
  <c r="A1"/>
  <c r="T99" i="62"/>
  <c r="S99"/>
  <c r="R99"/>
  <c r="Q99"/>
  <c r="P99"/>
  <c r="U98"/>
  <c r="N98"/>
  <c r="F98"/>
  <c r="U97"/>
  <c r="N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U74"/>
  <c r="N74"/>
  <c r="F74"/>
  <c r="U73"/>
  <c r="N73"/>
  <c r="F73"/>
  <c r="U72"/>
  <c r="F72"/>
  <c r="U71"/>
  <c r="N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U91"/>
  <c r="F91"/>
  <c r="U90"/>
  <c r="N90"/>
  <c r="F90"/>
  <c r="U89"/>
  <c r="F89"/>
  <c r="U88"/>
  <c r="F88"/>
  <c r="U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C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C99"/>
  <c r="A1"/>
  <c r="F50" i="63" l="1"/>
  <c r="O99" i="81"/>
  <c r="L99"/>
  <c r="I99"/>
  <c r="F99"/>
  <c r="C99"/>
  <c r="F17" i="62"/>
  <c r="F69" i="63"/>
  <c r="F49"/>
  <c r="F17"/>
  <c r="F95" i="58"/>
  <c r="F87" i="61"/>
  <c r="F97" i="62"/>
  <c r="F75"/>
  <c r="F93" i="63"/>
  <c r="F91"/>
  <c r="F85"/>
  <c r="F67"/>
  <c r="F44"/>
  <c r="F5"/>
  <c r="B99"/>
  <c r="F87" i="62"/>
  <c r="F71"/>
  <c r="F39"/>
  <c r="F65" i="61"/>
  <c r="F41"/>
  <c r="F31"/>
  <c r="B99"/>
  <c r="F92"/>
  <c r="F74" i="58"/>
  <c r="B9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V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V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O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4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N10"/>
  <c r="N14"/>
  <c r="N15"/>
  <c r="N17"/>
  <c r="N26"/>
  <c r="N30"/>
  <c r="O30" s="1"/>
  <c r="N31"/>
  <c r="N33"/>
  <c r="N42"/>
  <c r="N46"/>
  <c r="O46" s="1"/>
  <c r="N47"/>
  <c r="N49"/>
  <c r="N58"/>
  <c r="N62"/>
  <c r="O62" s="1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N36"/>
  <c r="O36" s="1"/>
  <c r="N40"/>
  <c r="O40" s="1"/>
  <c r="N44"/>
  <c r="N48"/>
  <c r="N52"/>
  <c r="N55"/>
  <c r="N56"/>
  <c r="N59"/>
  <c r="N60"/>
  <c r="N63"/>
  <c r="N64"/>
  <c r="N67"/>
  <c r="N68"/>
  <c r="N71"/>
  <c r="N72"/>
  <c r="N75"/>
  <c r="N76"/>
  <c r="N79"/>
  <c r="N80"/>
  <c r="N83"/>
  <c r="N84"/>
  <c r="O84" s="1"/>
  <c r="N87"/>
  <c r="N88"/>
  <c r="N91"/>
  <c r="N92"/>
  <c r="O92" s="1"/>
  <c r="N95"/>
  <c r="N96"/>
  <c r="I99"/>
  <c r="N81"/>
  <c r="O81" s="1"/>
  <c r="N82"/>
  <c r="N85"/>
  <c r="N86"/>
  <c r="O86" s="1"/>
  <c r="N89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8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M54" i="66"/>
  <c r="D54" i="57" s="1"/>
  <c r="G54" s="1"/>
  <c r="V54" s="1"/>
  <c r="M50" i="66"/>
  <c r="D50" i="57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48" i="55"/>
  <c r="O48"/>
  <c r="V56"/>
  <c r="V4"/>
  <c r="V9"/>
  <c r="V32"/>
  <c r="O32"/>
  <c r="V40"/>
  <c r="V47"/>
  <c r="O16"/>
  <c r="V24" i="56"/>
  <c r="V26"/>
  <c r="V40"/>
  <c r="V42"/>
  <c r="O51"/>
  <c r="N8" i="55"/>
  <c r="F9"/>
  <c r="I99"/>
  <c r="M99"/>
  <c r="N12"/>
  <c r="F13"/>
  <c r="G26"/>
  <c r="N28"/>
  <c r="O28" s="1"/>
  <c r="F29"/>
  <c r="G42"/>
  <c r="N44"/>
  <c r="O44" s="1"/>
  <c r="F45"/>
  <c r="G58"/>
  <c r="N60"/>
  <c r="O60" s="1"/>
  <c r="F61"/>
  <c r="O64"/>
  <c r="O72"/>
  <c r="O80"/>
  <c r="O92"/>
  <c r="V3"/>
  <c r="V82"/>
  <c r="V36" i="56"/>
  <c r="V52"/>
  <c r="V59"/>
  <c r="O70"/>
  <c r="V94"/>
  <c r="V28" i="55"/>
  <c r="V44"/>
  <c r="V60"/>
  <c r="V50" i="56"/>
  <c r="B99" i="55"/>
  <c r="F3"/>
  <c r="K99"/>
  <c r="F5"/>
  <c r="O19"/>
  <c r="N20"/>
  <c r="O20" s="1"/>
  <c r="F21"/>
  <c r="N36"/>
  <c r="O36" s="1"/>
  <c r="F37"/>
  <c r="N52"/>
  <c r="O52" s="1"/>
  <c r="F53"/>
  <c r="O68"/>
  <c r="O37" i="56"/>
  <c r="O70" i="55"/>
  <c r="O7" i="56"/>
  <c r="O23"/>
  <c r="V28"/>
  <c r="V39"/>
  <c r="V44"/>
  <c r="V63"/>
  <c r="V82"/>
  <c r="J99" i="55"/>
  <c r="N24"/>
  <c r="O24" s="1"/>
  <c r="N40"/>
  <c r="N56"/>
  <c r="O56" s="1"/>
  <c r="O96"/>
  <c r="O56" i="56"/>
  <c r="V38" i="58"/>
  <c r="V54"/>
  <c r="V56" i="56"/>
  <c r="V64"/>
  <c r="V68"/>
  <c r="B99" i="57"/>
  <c r="F3"/>
  <c r="K99"/>
  <c r="N82"/>
  <c r="F83"/>
  <c r="F97"/>
  <c r="C99" i="58"/>
  <c r="I99"/>
  <c r="M99"/>
  <c r="N99" i="81" s="1"/>
  <c r="P99" s="1"/>
  <c r="N4" i="58"/>
  <c r="F5"/>
  <c r="N12"/>
  <c r="F13"/>
  <c r="N20"/>
  <c r="F21"/>
  <c r="V64" i="55"/>
  <c r="V68"/>
  <c r="V72"/>
  <c r="V80"/>
  <c r="V88"/>
  <c r="V92"/>
  <c r="V96"/>
  <c r="F3" i="56"/>
  <c r="F99" s="1"/>
  <c r="V37"/>
  <c r="V97"/>
  <c r="N3" i="57"/>
  <c r="N3" i="56"/>
  <c r="N90" i="57"/>
  <c r="F91"/>
  <c r="K99" i="58"/>
  <c r="U99"/>
  <c r="F9"/>
  <c r="F17"/>
  <c r="V26"/>
  <c r="V58"/>
  <c r="V74"/>
  <c r="N78" i="57"/>
  <c r="F79"/>
  <c r="N94"/>
  <c r="N98"/>
  <c r="J99" i="58"/>
  <c r="N3"/>
  <c r="N6"/>
  <c r="O6" s="1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G50" i="57" l="1"/>
  <c r="V50" s="1"/>
  <c r="V27" i="56"/>
  <c r="O47"/>
  <c r="O22" i="58"/>
  <c r="O98" i="55"/>
  <c r="O17" i="56"/>
  <c r="O96"/>
  <c r="O88"/>
  <c r="O64"/>
  <c r="O44"/>
  <c r="O28"/>
  <c r="V25" i="58"/>
  <c r="G3" i="56"/>
  <c r="O3" s="1"/>
  <c r="G10" i="55"/>
  <c r="K99" i="81"/>
  <c r="M99" s="1"/>
  <c r="O26" i="58"/>
  <c r="H99" i="81"/>
  <c r="J99" s="1"/>
  <c r="E99"/>
  <c r="G99" s="1"/>
  <c r="B99"/>
  <c r="D99" s="1"/>
  <c r="O68" i="56"/>
  <c r="O65"/>
  <c r="O78"/>
  <c r="O66"/>
  <c r="O62"/>
  <c r="O54"/>
  <c r="O46"/>
  <c r="O30"/>
  <c r="O26"/>
  <c r="O10"/>
  <c r="O78" i="55"/>
  <c r="O74"/>
  <c r="O66"/>
  <c r="O76" i="56"/>
  <c r="O61"/>
  <c r="O60"/>
  <c r="O35"/>
  <c r="V33"/>
  <c r="O29"/>
  <c r="O9"/>
  <c r="O73"/>
  <c r="O45"/>
  <c r="O15"/>
  <c r="G18" i="55"/>
  <c r="O18" s="1"/>
  <c r="O12"/>
  <c r="O93" i="56"/>
  <c r="O80"/>
  <c r="O72"/>
  <c r="V49"/>
  <c r="O48"/>
  <c r="O32"/>
  <c r="V18"/>
  <c r="V11"/>
  <c r="O89"/>
  <c r="O85"/>
  <c r="V77"/>
  <c r="V69"/>
  <c r="V65"/>
  <c r="O57"/>
  <c r="O53"/>
  <c r="O52"/>
  <c r="O25"/>
  <c r="O24"/>
  <c r="V21"/>
  <c r="O13"/>
  <c r="V5"/>
  <c r="G91" i="55"/>
  <c r="V91" s="1"/>
  <c r="G71"/>
  <c r="G55"/>
  <c r="V55" s="1"/>
  <c r="G51"/>
  <c r="G43"/>
  <c r="V43" s="1"/>
  <c r="O27"/>
  <c r="O4"/>
  <c r="O86"/>
  <c r="V84"/>
  <c r="V76"/>
  <c r="V66"/>
  <c r="O40"/>
  <c r="O14"/>
  <c r="O93" i="58"/>
  <c r="O57"/>
  <c r="O45"/>
  <c r="G62" i="57"/>
  <c r="V62" s="1"/>
  <c r="G58"/>
  <c r="V58" s="1"/>
  <c r="V65" i="58"/>
  <c r="G22" i="57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35" i="5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77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25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O42" i="55"/>
  <c r="V42"/>
  <c r="N99" i="58"/>
  <c r="N99" i="57"/>
  <c r="O8" i="55"/>
  <c r="V50"/>
  <c r="O50"/>
  <c r="V34"/>
  <c r="O34"/>
  <c r="O58"/>
  <c r="V58"/>
  <c r="N99" i="61"/>
  <c r="O10" i="55"/>
  <c r="V10"/>
  <c r="F99" i="57"/>
  <c r="O80"/>
  <c r="V80"/>
  <c r="O6" i="55"/>
  <c r="V6"/>
  <c r="V26"/>
  <c r="O26"/>
  <c r="V3" i="56" l="1"/>
  <c r="O50" i="57"/>
  <c r="O62"/>
  <c r="Q99" i="81"/>
  <c r="O49" i="55"/>
  <c r="V18"/>
  <c r="O43"/>
  <c r="O4" i="56"/>
  <c r="O91" i="55"/>
  <c r="V71"/>
  <c r="O71"/>
  <c r="O51"/>
  <c r="V51"/>
  <c r="O9" i="57"/>
  <c r="O5"/>
  <c r="O11" i="58"/>
  <c r="V13" i="5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I5" i="78"/>
  <c r="Q16"/>
  <c r="G92"/>
  <c r="B63"/>
  <c r="Q93"/>
  <c r="G11"/>
  <c r="O76"/>
  <c r="Q25"/>
  <c r="N47"/>
  <c r="K61"/>
  <c r="N89"/>
  <c r="N29"/>
  <c r="I29"/>
  <c r="H87"/>
  <c r="Q50"/>
  <c r="N36"/>
  <c r="G28"/>
  <c r="B88"/>
  <c r="I95"/>
  <c r="I4"/>
  <c r="B68"/>
  <c r="P15"/>
  <c r="G21"/>
  <c r="P57"/>
  <c r="L83"/>
  <c r="B83"/>
  <c r="O8"/>
  <c r="K56"/>
  <c r="B32"/>
  <c r="H28"/>
  <c r="J96"/>
  <c r="K38"/>
  <c r="B26"/>
  <c r="O23"/>
  <c r="Q79"/>
  <c r="K23"/>
  <c r="I30"/>
  <c r="H51"/>
  <c r="J82"/>
  <c r="H82"/>
  <c r="O95"/>
  <c r="H62"/>
  <c r="B34"/>
  <c r="B58"/>
  <c r="P92"/>
  <c r="Q18"/>
  <c r="L7"/>
  <c r="H78"/>
  <c r="Q92"/>
  <c r="I57"/>
  <c r="H89"/>
  <c r="B50"/>
  <c r="O90"/>
  <c r="H70"/>
  <c r="G4"/>
  <c r="P31"/>
  <c r="K94"/>
  <c r="Q89"/>
  <c r="K79"/>
  <c r="H56"/>
  <c r="Q70"/>
  <c r="O49"/>
  <c r="G62"/>
  <c r="Q5"/>
  <c r="P75"/>
  <c r="G42"/>
  <c r="N95"/>
  <c r="I75"/>
  <c r="B70"/>
  <c r="K20"/>
  <c r="L78"/>
  <c r="O67"/>
  <c r="L72"/>
  <c r="O34"/>
  <c r="Q26"/>
  <c r="I91"/>
  <c r="Q88"/>
  <c r="N21"/>
  <c r="Q29"/>
  <c r="Q77"/>
  <c r="N40"/>
  <c r="B86"/>
  <c r="I97"/>
  <c r="K19"/>
  <c r="P62"/>
  <c r="L68"/>
  <c r="N46"/>
  <c r="B62"/>
  <c r="G68"/>
  <c r="K83"/>
  <c r="G97"/>
  <c r="L45"/>
  <c r="O80"/>
  <c r="Q31"/>
  <c r="B16"/>
  <c r="B78"/>
  <c r="P41"/>
  <c r="P32"/>
  <c r="K24"/>
  <c r="H52"/>
  <c r="N96"/>
  <c r="O35"/>
  <c r="O59"/>
  <c r="J78"/>
  <c r="L30"/>
  <c r="Q10"/>
  <c r="L97"/>
  <c r="N68"/>
  <c r="P17"/>
  <c r="I14"/>
  <c r="G77"/>
  <c r="L76"/>
  <c r="N87"/>
  <c r="H91"/>
  <c r="B40"/>
  <c r="L10"/>
  <c r="J59"/>
  <c r="O75"/>
  <c r="P9"/>
  <c r="K36"/>
  <c r="G23"/>
  <c r="P47"/>
  <c r="N81"/>
  <c r="J18"/>
  <c r="G96"/>
  <c r="Q52"/>
  <c r="O65"/>
  <c r="J86"/>
  <c r="J41"/>
  <c r="N22"/>
  <c r="L70"/>
  <c r="L15"/>
  <c r="Q98"/>
  <c r="I71"/>
  <c r="H16"/>
  <c r="L43"/>
  <c r="H23"/>
  <c r="B15"/>
  <c r="K47"/>
  <c r="Q45"/>
  <c r="N56"/>
  <c r="J80"/>
  <c r="N41"/>
  <c r="L89"/>
  <c r="Q96"/>
  <c r="K64"/>
  <c r="I27"/>
  <c r="D1"/>
  <c r="K76"/>
  <c r="Q95"/>
  <c r="P65"/>
  <c r="P8"/>
  <c r="J67"/>
  <c r="K34"/>
  <c r="K46"/>
  <c r="K8"/>
  <c r="B52"/>
  <c r="N74"/>
  <c r="O91"/>
  <c r="L46"/>
  <c r="G87"/>
  <c r="H90"/>
  <c r="I46"/>
  <c r="O55"/>
  <c r="O51"/>
  <c r="Q55"/>
  <c r="Q66"/>
  <c r="N42"/>
  <c r="K72"/>
  <c r="B5"/>
  <c r="L40"/>
  <c r="K22"/>
  <c r="J85"/>
  <c r="Q49"/>
  <c r="G94"/>
  <c r="K10"/>
  <c r="H95"/>
  <c r="J33"/>
  <c r="Q11"/>
  <c r="L88"/>
  <c r="E1"/>
  <c r="Q97"/>
  <c r="N10"/>
  <c r="Q86"/>
  <c r="H10"/>
  <c r="K91"/>
  <c r="J16"/>
  <c r="K89"/>
  <c r="H81"/>
  <c r="L8"/>
  <c r="P46"/>
  <c r="P7"/>
  <c r="N30"/>
  <c r="Q90"/>
  <c r="G59"/>
  <c r="B64"/>
  <c r="I54"/>
  <c r="F1"/>
  <c r="H15"/>
  <c r="G40"/>
  <c r="N11"/>
  <c r="I20"/>
  <c r="O15"/>
  <c r="L24"/>
  <c r="B33"/>
  <c r="I44"/>
  <c r="I19"/>
  <c r="I32"/>
  <c r="O68"/>
  <c r="J37"/>
  <c r="O42"/>
  <c r="B12"/>
  <c r="N53"/>
  <c r="O16"/>
  <c r="G24"/>
  <c r="H42"/>
  <c r="Q22"/>
  <c r="P79"/>
  <c r="G89"/>
  <c r="B79"/>
  <c r="N45"/>
  <c r="P86"/>
  <c r="O57"/>
  <c r="B76"/>
  <c r="N63"/>
  <c r="Q27"/>
  <c r="L31"/>
  <c r="B45"/>
  <c r="L18"/>
  <c r="P56"/>
  <c r="H74"/>
  <c r="Q60"/>
  <c r="K85"/>
  <c r="I52"/>
  <c r="L17"/>
  <c r="I65"/>
  <c r="J43"/>
  <c r="J75"/>
  <c r="L21"/>
  <c r="O12"/>
  <c r="P10"/>
  <c r="L19"/>
  <c r="G46"/>
  <c r="P34"/>
  <c r="Q40"/>
  <c r="P33"/>
  <c r="I8"/>
  <c r="H37"/>
  <c r="J92"/>
  <c r="H61"/>
  <c r="O45"/>
  <c r="B97"/>
  <c r="Q83"/>
  <c r="O36"/>
  <c r="H4"/>
  <c r="B77"/>
  <c r="N37"/>
  <c r="J20"/>
  <c r="K55"/>
  <c r="O41"/>
  <c r="B57"/>
  <c r="N35"/>
  <c r="L27"/>
  <c r="P35"/>
  <c r="I26"/>
  <c r="I37"/>
  <c r="G44"/>
  <c r="N55"/>
  <c r="J7"/>
  <c r="B61"/>
  <c r="I41"/>
  <c r="G57"/>
  <c r="I15"/>
  <c r="J74"/>
  <c r="P27"/>
  <c r="H66"/>
  <c r="K51"/>
  <c r="K80"/>
  <c r="I43"/>
  <c r="H21"/>
  <c r="H94"/>
  <c r="G71"/>
  <c r="B90"/>
  <c r="B20"/>
  <c r="J29"/>
  <c r="G31"/>
  <c r="G86"/>
  <c r="Q74"/>
  <c r="O82"/>
  <c r="O63"/>
  <c r="L64"/>
  <c r="B23"/>
  <c r="I11"/>
  <c r="Q94"/>
  <c r="L41"/>
  <c r="G72"/>
  <c r="Q62"/>
  <c r="Q87"/>
  <c r="L36"/>
  <c r="P68"/>
  <c r="N5"/>
  <c r="H7"/>
  <c r="J19"/>
  <c r="N93"/>
  <c r="N90"/>
  <c r="Q28"/>
  <c r="N23"/>
  <c r="I6"/>
  <c r="P23"/>
  <c r="L80"/>
  <c r="G43"/>
  <c r="P91"/>
  <c r="L92"/>
  <c r="N8"/>
  <c r="G34"/>
  <c r="B92"/>
  <c r="B24"/>
  <c r="L32"/>
  <c r="K43"/>
  <c r="O73"/>
  <c r="I98"/>
  <c r="K77"/>
  <c r="J11"/>
  <c r="G16"/>
  <c r="J47"/>
  <c r="Q8"/>
  <c r="K30"/>
  <c r="L57"/>
  <c r="Q69"/>
  <c r="L9"/>
  <c r="J93"/>
  <c r="B14"/>
  <c r="Q37"/>
  <c r="O79"/>
  <c r="L26"/>
  <c r="O96"/>
  <c r="P54"/>
  <c r="L22"/>
  <c r="L25"/>
  <c r="O64"/>
  <c r="G78"/>
  <c r="Q36"/>
  <c r="I33"/>
  <c r="Q7"/>
  <c r="B36"/>
  <c r="I10"/>
  <c r="B22"/>
  <c r="J83"/>
  <c r="I49"/>
  <c r="I16"/>
  <c r="H96"/>
  <c r="L79"/>
  <c r="K95"/>
  <c r="L63"/>
  <c r="J77"/>
  <c r="N94"/>
  <c r="G13"/>
  <c r="G63"/>
  <c r="N72"/>
  <c r="H58"/>
  <c r="G36"/>
  <c r="G75"/>
  <c r="Q71"/>
  <c r="I89"/>
  <c r="N60"/>
  <c r="P44"/>
  <c r="K44"/>
  <c r="I53"/>
  <c r="K70"/>
  <c r="P50"/>
  <c r="K68"/>
  <c r="K92"/>
  <c r="H19"/>
  <c r="G14"/>
  <c r="I22"/>
  <c r="H20"/>
  <c r="K84"/>
  <c r="P6"/>
  <c r="P58"/>
  <c r="B35"/>
  <c r="H33"/>
  <c r="J91"/>
  <c r="L20"/>
  <c r="J6"/>
  <c r="O48"/>
  <c r="B56"/>
  <c r="I74"/>
  <c r="I70"/>
  <c r="H64"/>
  <c r="Q54"/>
  <c r="B98"/>
  <c r="O98"/>
  <c r="G19"/>
  <c r="G48"/>
  <c r="K96"/>
  <c r="J17"/>
  <c r="Q82"/>
  <c r="I31"/>
  <c r="J54"/>
  <c r="K74"/>
  <c r="L69"/>
  <c r="N12"/>
  <c r="O5"/>
  <c r="P42"/>
  <c r="H86"/>
  <c r="H67"/>
  <c r="N77"/>
  <c r="H44"/>
  <c r="J25"/>
  <c r="H46"/>
  <c r="J68"/>
  <c r="H11"/>
  <c r="P39"/>
  <c r="J4"/>
  <c r="H49"/>
  <c r="P70"/>
  <c r="H29"/>
  <c r="P29"/>
  <c r="J26"/>
  <c r="B4"/>
  <c r="N27"/>
  <c r="K71"/>
  <c r="N57"/>
  <c r="O85"/>
  <c r="K67"/>
  <c r="G26"/>
  <c r="N13"/>
  <c r="B93"/>
  <c r="J50"/>
  <c r="Q13"/>
  <c r="G69"/>
  <c r="P26"/>
  <c r="P45"/>
  <c r="H5"/>
  <c r="Q21"/>
  <c r="I93"/>
  <c r="N7"/>
  <c r="L39"/>
  <c r="H14"/>
  <c r="B10"/>
  <c r="N19"/>
  <c r="I88"/>
  <c r="O89"/>
  <c r="L16"/>
  <c r="J12"/>
  <c r="Q64"/>
  <c r="Q81"/>
  <c r="O94"/>
  <c r="L85"/>
  <c r="B41"/>
  <c r="O83"/>
  <c r="H55"/>
  <c r="L3"/>
  <c r="K7"/>
  <c r="I86"/>
  <c r="K98"/>
  <c r="P76"/>
  <c r="B7"/>
  <c r="Q78"/>
  <c r="L12"/>
  <c r="P16"/>
  <c r="H6"/>
  <c r="K57"/>
  <c r="P20"/>
  <c r="O32"/>
  <c r="L23"/>
  <c r="L84"/>
  <c r="O71"/>
  <c r="O10"/>
  <c r="L73"/>
  <c r="L52"/>
  <c r="N59"/>
  <c r="I66"/>
  <c r="B11"/>
  <c r="K90"/>
  <c r="I34"/>
  <c r="H25"/>
  <c r="G35"/>
  <c r="P81"/>
  <c r="I72"/>
  <c r="Q68"/>
  <c r="Q15"/>
  <c r="P89"/>
  <c r="B82"/>
  <c r="J62"/>
  <c r="P13"/>
  <c r="O30"/>
  <c r="Q23"/>
  <c r="O88"/>
  <c r="G8"/>
  <c r="P63"/>
  <c r="L71"/>
  <c r="L74"/>
  <c r="O40"/>
  <c r="J84"/>
  <c r="H3"/>
  <c r="K66"/>
  <c r="P40"/>
  <c r="P43"/>
  <c r="H98"/>
  <c r="B30"/>
  <c r="J21"/>
  <c r="I3"/>
  <c r="K48"/>
  <c r="J70"/>
  <c r="Q24"/>
  <c r="I58"/>
  <c r="G93"/>
  <c r="I69"/>
  <c r="I23"/>
  <c r="Q48"/>
  <c r="H53"/>
  <c r="N85"/>
  <c r="P53"/>
  <c r="J65"/>
  <c r="I85"/>
  <c r="B18"/>
  <c r="P64"/>
  <c r="J5"/>
  <c r="J63"/>
  <c r="N39"/>
  <c r="K18"/>
  <c r="I62"/>
  <c r="Q19"/>
  <c r="K88"/>
  <c r="P69"/>
  <c r="P5"/>
  <c r="G29"/>
  <c r="N64"/>
  <c r="G12"/>
  <c r="G84"/>
  <c r="O28"/>
  <c r="N71"/>
  <c r="J10"/>
  <c r="J45"/>
  <c r="L51"/>
  <c r="I48"/>
  <c r="B43"/>
  <c r="H79"/>
  <c r="K45"/>
  <c r="P48"/>
  <c r="B47"/>
  <c r="L67"/>
  <c r="B51"/>
  <c r="H31"/>
  <c r="N73"/>
  <c r="H83"/>
  <c r="J81"/>
  <c r="K5"/>
  <c r="G41"/>
  <c r="O84"/>
  <c r="I17"/>
  <c r="G25"/>
  <c r="I25"/>
  <c r="B39"/>
  <c r="L53"/>
  <c r="G9"/>
  <c r="G17"/>
  <c r="Q12"/>
  <c r="L66"/>
  <c r="H65"/>
  <c r="K12"/>
  <c r="I42"/>
  <c r="P61"/>
  <c r="B2"/>
  <c r="J79"/>
  <c r="I24"/>
  <c r="Q59"/>
  <c r="L81"/>
  <c r="J28"/>
  <c r="O24"/>
  <c r="B94"/>
  <c r="G38"/>
  <c r="Q84"/>
  <c r="J8"/>
  <c r="J15"/>
  <c r="N79"/>
  <c r="I18"/>
  <c r="J72"/>
  <c r="O4"/>
  <c r="H18"/>
  <c r="B37"/>
  <c r="J9"/>
  <c r="O61"/>
  <c r="B9"/>
  <c r="K3"/>
  <c r="K41"/>
  <c r="B28"/>
  <c r="B31"/>
  <c r="Q41"/>
  <c r="B73"/>
  <c r="P67"/>
  <c r="Q43"/>
  <c r="I76"/>
  <c r="G7"/>
  <c r="H75"/>
  <c r="P94"/>
  <c r="Q32"/>
  <c r="K6"/>
  <c r="O54"/>
  <c r="B42"/>
  <c r="I90"/>
  <c r="P85"/>
  <c r="J40"/>
  <c r="K21"/>
  <c r="K73"/>
  <c r="N98"/>
  <c r="N88"/>
  <c r="N43"/>
  <c r="O19"/>
  <c r="B55"/>
  <c r="N16"/>
  <c r="H97"/>
  <c r="N44"/>
  <c r="J34"/>
  <c r="K75"/>
  <c r="Q61"/>
  <c r="H17"/>
  <c r="B96"/>
  <c r="K31"/>
  <c r="L6"/>
  <c r="N34"/>
  <c r="N66"/>
  <c r="N58"/>
  <c r="P12"/>
  <c r="K81"/>
  <c r="N92"/>
  <c r="J56"/>
  <c r="O18"/>
  <c r="B80"/>
  <c r="O26"/>
  <c r="L90"/>
  <c r="P30"/>
  <c r="L49"/>
  <c r="J22"/>
  <c r="B89"/>
  <c r="J46"/>
  <c r="O17"/>
  <c r="P22"/>
  <c r="P60"/>
  <c r="G37"/>
  <c r="L56"/>
  <c r="G58"/>
  <c r="Q72"/>
  <c r="G66"/>
  <c r="K82"/>
  <c r="B85"/>
  <c r="H40"/>
  <c r="J90"/>
  <c r="P25"/>
  <c r="I40"/>
  <c r="N15"/>
  <c r="H22"/>
  <c r="P38"/>
  <c r="O22"/>
  <c r="H93"/>
  <c r="O7"/>
  <c r="J55"/>
  <c r="H71"/>
  <c r="I73"/>
  <c r="O14"/>
  <c r="L60"/>
  <c r="J58"/>
  <c r="G50"/>
  <c r="Q4"/>
  <c r="H59"/>
  <c r="H68"/>
  <c r="N76"/>
  <c r="L91"/>
  <c r="H77"/>
  <c r="J97"/>
  <c r="N17"/>
  <c r="N38"/>
  <c r="H50"/>
  <c r="G32"/>
  <c r="J69"/>
  <c r="H76"/>
  <c r="I9"/>
  <c r="G52"/>
  <c r="B87"/>
  <c r="Q47"/>
  <c r="G15"/>
  <c r="I38"/>
  <c r="H47"/>
  <c r="P73"/>
  <c r="N69"/>
  <c r="O81"/>
  <c r="O25"/>
  <c r="G53"/>
  <c r="P84"/>
  <c r="C1"/>
  <c r="O31"/>
  <c r="I12"/>
  <c r="G45"/>
  <c r="I96"/>
  <c r="B3"/>
  <c r="L33"/>
  <c r="L47"/>
  <c r="O9"/>
  <c r="G20"/>
  <c r="J44"/>
  <c r="N61"/>
  <c r="B74"/>
  <c r="I87"/>
  <c r="O62"/>
  <c r="H84"/>
  <c r="I55"/>
  <c r="O86"/>
  <c r="P52"/>
  <c r="N9"/>
  <c r="J51"/>
  <c r="K42"/>
  <c r="K52"/>
  <c r="J76"/>
  <c r="P71"/>
  <c r="I35"/>
  <c r="O37"/>
  <c r="Q35"/>
  <c r="P19"/>
  <c r="B17"/>
  <c r="I61"/>
  <c r="I28"/>
  <c r="I36"/>
  <c r="J13"/>
  <c r="H24"/>
  <c r="O39"/>
  <c r="N54"/>
  <c r="I78"/>
  <c r="K93"/>
  <c r="O97"/>
  <c r="I39"/>
  <c r="G90"/>
  <c r="N26"/>
  <c r="J27"/>
  <c r="B65"/>
  <c r="L87"/>
  <c r="H72"/>
  <c r="J61"/>
  <c r="O60"/>
  <c r="J39"/>
  <c r="N65"/>
  <c r="Q57"/>
  <c r="O3"/>
  <c r="I7"/>
  <c r="K86"/>
  <c r="G76"/>
  <c r="Q76"/>
  <c r="H34"/>
  <c r="O20"/>
  <c r="H60"/>
  <c r="J32"/>
  <c r="N52"/>
  <c r="Q14"/>
  <c r="L96"/>
  <c r="O13"/>
  <c r="H45"/>
  <c r="L59"/>
  <c r="J87"/>
  <c r="L44"/>
  <c r="O44"/>
  <c r="H80"/>
  <c r="K15"/>
  <c r="B21"/>
  <c r="I47"/>
  <c r="B69"/>
  <c r="I77"/>
  <c r="J42"/>
  <c r="N86"/>
  <c r="L86"/>
  <c r="P95"/>
  <c r="P37"/>
  <c r="Q80"/>
  <c r="N24"/>
  <c r="P14"/>
  <c r="K14"/>
  <c r="N91"/>
  <c r="G22"/>
  <c r="Q65"/>
  <c r="Q9"/>
  <c r="I59"/>
  <c r="Q56"/>
  <c r="Q85"/>
  <c r="P72"/>
  <c r="N20"/>
  <c r="N67"/>
  <c r="Q20"/>
  <c r="O50"/>
  <c r="G79"/>
  <c r="G74"/>
  <c r="G95"/>
  <c r="G10"/>
  <c r="K49"/>
  <c r="P74"/>
  <c r="L37"/>
  <c r="P82"/>
  <c r="H26"/>
  <c r="J48"/>
  <c r="P49"/>
  <c r="P98"/>
  <c r="B95"/>
  <c r="N51"/>
  <c r="N28"/>
  <c r="K11"/>
  <c r="O72"/>
  <c r="H32"/>
  <c r="B8"/>
  <c r="J73"/>
  <c r="P3"/>
  <c r="K28"/>
  <c r="G73"/>
  <c r="G61"/>
  <c r="O47"/>
  <c r="I64"/>
  <c r="O27"/>
  <c r="H43"/>
  <c r="L42"/>
  <c r="O66"/>
  <c r="P80"/>
  <c r="B38"/>
  <c r="L94"/>
  <c r="N18"/>
  <c r="L35"/>
  <c r="K32"/>
  <c r="L48"/>
  <c r="J36"/>
  <c r="B49"/>
  <c r="J38"/>
  <c r="J95"/>
  <c r="L34"/>
  <c r="K17"/>
  <c r="H27"/>
  <c r="G91"/>
  <c r="P51"/>
  <c r="Q75"/>
  <c r="P11"/>
  <c r="K33"/>
  <c r="K53"/>
  <c r="G33"/>
  <c r="O33"/>
  <c r="P87"/>
  <c r="L54"/>
  <c r="J53"/>
  <c r="L98"/>
  <c r="J98"/>
  <c r="Q63"/>
  <c r="Q33"/>
  <c r="G6"/>
  <c r="O87"/>
  <c r="K25"/>
  <c r="H36"/>
  <c r="L75"/>
  <c r="O21"/>
  <c r="P90"/>
  <c r="K13"/>
  <c r="H13"/>
  <c r="L62"/>
  <c r="G98"/>
  <c r="I83"/>
  <c r="N31"/>
  <c r="O56"/>
  <c r="N49"/>
  <c r="P36"/>
  <c r="G55"/>
  <c r="I80"/>
  <c r="N82"/>
  <c r="J71"/>
  <c r="H9"/>
  <c r="P28"/>
  <c r="H39"/>
  <c r="B66"/>
  <c r="G88"/>
  <c r="I82"/>
  <c r="H85"/>
  <c r="Q67"/>
  <c r="N25"/>
  <c r="Q38"/>
  <c r="I56"/>
  <c r="B54"/>
  <c r="P4"/>
  <c r="O69"/>
  <c r="P77"/>
  <c r="G51"/>
  <c r="B53"/>
  <c r="B59"/>
  <c r="K27"/>
  <c r="B81"/>
  <c r="O70"/>
  <c r="I68"/>
  <c r="B46"/>
  <c r="N3"/>
  <c r="G18"/>
  <c r="N4"/>
  <c r="N75"/>
  <c r="H30"/>
  <c r="K63"/>
  <c r="P83"/>
  <c r="P78"/>
  <c r="O74"/>
  <c r="L11"/>
  <c r="G30"/>
  <c r="I63"/>
  <c r="B91"/>
  <c r="J14"/>
  <c r="H8"/>
  <c r="P97"/>
  <c r="K87"/>
  <c r="G60"/>
  <c r="I67"/>
  <c r="J60"/>
  <c r="G81"/>
  <c r="J89"/>
  <c r="G82"/>
  <c r="Q42"/>
  <c r="K60"/>
  <c r="P55"/>
  <c r="P88"/>
  <c r="O11"/>
  <c r="P21"/>
  <c r="K26"/>
  <c r="N48"/>
  <c r="I21"/>
  <c r="L82"/>
  <c r="G47"/>
  <c r="O93"/>
  <c r="N6"/>
  <c r="J31"/>
  <c r="Q6"/>
  <c r="G65"/>
  <c r="K58"/>
  <c r="Q39"/>
  <c r="L5"/>
  <c r="Q91"/>
  <c r="H35"/>
  <c r="G2"/>
  <c r="H92"/>
  <c r="L4"/>
  <c r="I84"/>
  <c r="H38"/>
  <c r="N14"/>
  <c r="N62"/>
  <c r="P66"/>
  <c r="I92"/>
  <c r="O53"/>
  <c r="P93"/>
  <c r="I50"/>
  <c r="J66"/>
  <c r="B60"/>
  <c r="G67"/>
  <c r="O38"/>
  <c r="N70"/>
  <c r="N83"/>
  <c r="K9"/>
  <c r="K35"/>
  <c r="H2"/>
  <c r="K4"/>
  <c r="K59"/>
  <c r="O58"/>
  <c r="H73"/>
  <c r="Q46"/>
  <c r="H63"/>
  <c r="G39"/>
  <c r="J30"/>
  <c r="N50"/>
  <c r="B44"/>
  <c r="G56"/>
  <c r="K39"/>
  <c r="Q73"/>
  <c r="L29"/>
  <c r="O6"/>
  <c r="K78"/>
  <c r="G85"/>
  <c r="G70"/>
  <c r="H41"/>
  <c r="B27"/>
  <c r="G64"/>
  <c r="L93"/>
  <c r="N97"/>
  <c r="Q3"/>
  <c r="L13"/>
  <c r="L55"/>
  <c r="J52"/>
  <c r="H54"/>
  <c r="N84"/>
  <c r="B13"/>
  <c r="P59"/>
  <c r="K65"/>
  <c r="N78"/>
  <c r="I13"/>
  <c r="J23"/>
  <c r="B48"/>
  <c r="Q53"/>
  <c r="P18"/>
  <c r="Q34"/>
  <c r="I45"/>
  <c r="H69"/>
  <c r="N32"/>
  <c r="O43"/>
  <c r="N33"/>
  <c r="I81"/>
  <c r="B75"/>
  <c r="J24"/>
  <c r="G5"/>
  <c r="G83"/>
  <c r="H88"/>
  <c r="P24"/>
  <c r="O46"/>
  <c r="K97"/>
  <c r="K29"/>
  <c r="G27"/>
  <c r="L50"/>
  <c r="O92"/>
  <c r="G54"/>
  <c r="H57"/>
  <c r="K54"/>
  <c r="K69"/>
  <c r="K16"/>
  <c r="L95"/>
  <c r="H48"/>
  <c r="L14"/>
  <c r="B67"/>
  <c r="L28"/>
  <c r="P96"/>
  <c r="J64"/>
  <c r="K50"/>
  <c r="J35"/>
  <c r="H12"/>
  <c r="K62"/>
  <c r="J88"/>
  <c r="O29"/>
  <c r="G49"/>
  <c r="Q44"/>
  <c r="O52"/>
  <c r="I94"/>
  <c r="Q30"/>
  <c r="B71"/>
  <c r="G3"/>
  <c r="L61"/>
  <c r="Q58"/>
  <c r="B72"/>
  <c r="J3"/>
  <c r="N80"/>
  <c r="B6"/>
  <c r="O77"/>
  <c r="I79"/>
  <c r="K40"/>
  <c r="L58"/>
  <c r="J49"/>
  <c r="Q17"/>
  <c r="B29"/>
  <c r="B25"/>
  <c r="I51"/>
  <c r="L77"/>
  <c r="I60"/>
  <c r="O78"/>
  <c r="Q51"/>
  <c r="L38"/>
  <c r="J94"/>
  <c r="K37"/>
  <c r="L65"/>
  <c r="G80"/>
  <c r="B84"/>
  <c r="J57"/>
  <c r="B19"/>
  <c r="E19" l="1"/>
  <c r="C19"/>
  <c r="D19"/>
  <c r="F19"/>
  <c r="R58"/>
  <c r="R66"/>
  <c r="D84"/>
  <c r="E84"/>
  <c r="C84"/>
  <c r="F84"/>
  <c r="R34"/>
  <c r="C27"/>
  <c r="D27"/>
  <c r="F27"/>
  <c r="E27"/>
  <c r="D96"/>
  <c r="E96"/>
  <c r="F96"/>
  <c r="C96"/>
  <c r="M60"/>
  <c r="R44"/>
  <c r="M34"/>
  <c r="R61"/>
  <c r="R16"/>
  <c r="F11"/>
  <c r="D11"/>
  <c r="E11"/>
  <c r="C11"/>
  <c r="M51"/>
  <c r="F55"/>
  <c r="C55"/>
  <c r="D55"/>
  <c r="E55"/>
  <c r="M66"/>
  <c r="R59"/>
  <c r="C89"/>
  <c r="E89"/>
  <c r="F89"/>
  <c r="D89"/>
  <c r="D25"/>
  <c r="E25"/>
  <c r="F25"/>
  <c r="C25"/>
  <c r="R43"/>
  <c r="R88"/>
  <c r="F29"/>
  <c r="D29"/>
  <c r="C29"/>
  <c r="E29"/>
  <c r="R98"/>
  <c r="M90"/>
  <c r="E49"/>
  <c r="F49"/>
  <c r="C49"/>
  <c r="D49"/>
  <c r="E42"/>
  <c r="F42"/>
  <c r="C42"/>
  <c r="D42"/>
  <c r="E44"/>
  <c r="D44"/>
  <c r="F44"/>
  <c r="C44"/>
  <c r="F7"/>
  <c r="C7"/>
  <c r="D7"/>
  <c r="E7"/>
  <c r="B99"/>
  <c r="E3"/>
  <c r="C3"/>
  <c r="F3"/>
  <c r="D3"/>
  <c r="R50"/>
  <c r="M79"/>
  <c r="E80"/>
  <c r="D80"/>
  <c r="F80"/>
  <c r="C80"/>
  <c r="M96"/>
  <c r="M86"/>
  <c r="R18"/>
  <c r="L99"/>
  <c r="F38"/>
  <c r="E38"/>
  <c r="D38"/>
  <c r="C38"/>
  <c r="D6"/>
  <c r="E6"/>
  <c r="F6"/>
  <c r="C6"/>
  <c r="M76"/>
  <c r="C41"/>
  <c r="D41"/>
  <c r="F41"/>
  <c r="E41"/>
  <c r="R80"/>
  <c r="M12"/>
  <c r="R92"/>
  <c r="J99"/>
  <c r="D73"/>
  <c r="F73"/>
  <c r="E73"/>
  <c r="C73"/>
  <c r="F72"/>
  <c r="E72"/>
  <c r="D72"/>
  <c r="C72"/>
  <c r="D31"/>
  <c r="E31"/>
  <c r="F31"/>
  <c r="C31"/>
  <c r="M64"/>
  <c r="R45"/>
  <c r="E79"/>
  <c r="C79"/>
  <c r="F79"/>
  <c r="D79"/>
  <c r="M88"/>
  <c r="E28"/>
  <c r="D28"/>
  <c r="C28"/>
  <c r="F28"/>
  <c r="R19"/>
  <c r="G99"/>
  <c r="D10"/>
  <c r="C10"/>
  <c r="F10"/>
  <c r="E10"/>
  <c r="C71"/>
  <c r="F71"/>
  <c r="E71"/>
  <c r="D71"/>
  <c r="K99"/>
  <c r="R7"/>
  <c r="M93"/>
  <c r="D9"/>
  <c r="C9"/>
  <c r="E9"/>
  <c r="F9"/>
  <c r="R53"/>
  <c r="M94"/>
  <c r="E12"/>
  <c r="F12"/>
  <c r="D12"/>
  <c r="C12"/>
  <c r="P99"/>
  <c r="M32"/>
  <c r="E37"/>
  <c r="C37"/>
  <c r="F37"/>
  <c r="D37"/>
  <c r="D8"/>
  <c r="E8"/>
  <c r="C8"/>
  <c r="F8"/>
  <c r="M19"/>
  <c r="M44"/>
  <c r="D93"/>
  <c r="C93"/>
  <c r="E93"/>
  <c r="F93"/>
  <c r="D33"/>
  <c r="F33"/>
  <c r="C33"/>
  <c r="E33"/>
  <c r="R13"/>
  <c r="R83"/>
  <c r="R70"/>
  <c r="M20"/>
  <c r="R11"/>
  <c r="R57"/>
  <c r="M18"/>
  <c r="R28"/>
  <c r="R27"/>
  <c r="F4"/>
  <c r="E4"/>
  <c r="C4"/>
  <c r="D4"/>
  <c r="R79"/>
  <c r="R51"/>
  <c r="M54"/>
  <c r="C60"/>
  <c r="E60"/>
  <c r="F60"/>
  <c r="D60"/>
  <c r="F64"/>
  <c r="E64"/>
  <c r="D64"/>
  <c r="C64"/>
  <c r="C95"/>
  <c r="D95"/>
  <c r="E95"/>
  <c r="F95"/>
  <c r="R30"/>
  <c r="M50"/>
  <c r="F94"/>
  <c r="E94"/>
  <c r="C94"/>
  <c r="D94"/>
  <c r="M92"/>
  <c r="R77"/>
  <c r="R10"/>
  <c r="R62"/>
  <c r="R14"/>
  <c r="R69"/>
  <c r="R12"/>
  <c r="M24"/>
  <c r="M84"/>
  <c r="M31"/>
  <c r="M38"/>
  <c r="F5"/>
  <c r="D5"/>
  <c r="E5"/>
  <c r="C5"/>
  <c r="M42"/>
  <c r="F98"/>
  <c r="E98"/>
  <c r="D98"/>
  <c r="C98"/>
  <c r="R42"/>
  <c r="M70"/>
  <c r="R67"/>
  <c r="M74"/>
  <c r="E67"/>
  <c r="C67"/>
  <c r="F67"/>
  <c r="D67"/>
  <c r="D56"/>
  <c r="F56"/>
  <c r="C56"/>
  <c r="E56"/>
  <c r="R20"/>
  <c r="M46"/>
  <c r="R74"/>
  <c r="F35"/>
  <c r="D35"/>
  <c r="E35"/>
  <c r="C35"/>
  <c r="C52"/>
  <c r="E52"/>
  <c r="F52"/>
  <c r="D52"/>
  <c r="C87"/>
  <c r="E87"/>
  <c r="D87"/>
  <c r="F87"/>
  <c r="M59"/>
  <c r="D39"/>
  <c r="E39"/>
  <c r="F39"/>
  <c r="C39"/>
  <c r="M22"/>
  <c r="R6"/>
  <c r="M25"/>
  <c r="M9"/>
  <c r="M17"/>
  <c r="R91"/>
  <c r="M27"/>
  <c r="M53"/>
  <c r="M21"/>
  <c r="R41"/>
  <c r="R60"/>
  <c r="R48"/>
  <c r="M89"/>
  <c r="R24"/>
  <c r="R56"/>
  <c r="D15"/>
  <c r="F15"/>
  <c r="E15"/>
  <c r="C15"/>
  <c r="R72"/>
  <c r="R73"/>
  <c r="M71"/>
  <c r="R94"/>
  <c r="D51"/>
  <c r="F51"/>
  <c r="C51"/>
  <c r="E51"/>
  <c r="R86"/>
  <c r="R38"/>
  <c r="R22"/>
  <c r="M16"/>
  <c r="E47"/>
  <c r="F47"/>
  <c r="D47"/>
  <c r="C47"/>
  <c r="M77"/>
  <c r="M49"/>
  <c r="R17"/>
  <c r="C69"/>
  <c r="F69"/>
  <c r="D69"/>
  <c r="E69"/>
  <c r="E22"/>
  <c r="D22"/>
  <c r="C22"/>
  <c r="F22"/>
  <c r="M10"/>
  <c r="M47"/>
  <c r="R81"/>
  <c r="C36"/>
  <c r="E36"/>
  <c r="D36"/>
  <c r="F36"/>
  <c r="C21"/>
  <c r="E21"/>
  <c r="F21"/>
  <c r="D21"/>
  <c r="M33"/>
  <c r="E43"/>
  <c r="F43"/>
  <c r="C43"/>
  <c r="D43"/>
  <c r="M67"/>
  <c r="M48"/>
  <c r="F40"/>
  <c r="E40"/>
  <c r="C40"/>
  <c r="D40"/>
  <c r="R87"/>
  <c r="R76"/>
  <c r="M14"/>
  <c r="F14"/>
  <c r="D14"/>
  <c r="C14"/>
  <c r="E14"/>
  <c r="R71"/>
  <c r="R68"/>
  <c r="D91"/>
  <c r="C91"/>
  <c r="F91"/>
  <c r="E91"/>
  <c r="M63"/>
  <c r="R64"/>
  <c r="R96"/>
  <c r="R52"/>
  <c r="M98"/>
  <c r="F78"/>
  <c r="C78"/>
  <c r="E78"/>
  <c r="D78"/>
  <c r="C16"/>
  <c r="F16"/>
  <c r="D16"/>
  <c r="E16"/>
  <c r="C24"/>
  <c r="D24"/>
  <c r="F24"/>
  <c r="E24"/>
  <c r="C92"/>
  <c r="F92"/>
  <c r="D92"/>
  <c r="E92"/>
  <c r="R8"/>
  <c r="M62"/>
  <c r="R75"/>
  <c r="F62"/>
  <c r="C62"/>
  <c r="D62"/>
  <c r="E62"/>
  <c r="R46"/>
  <c r="R4"/>
  <c r="M6"/>
  <c r="R39"/>
  <c r="R23"/>
  <c r="M7"/>
  <c r="M97"/>
  <c r="R90"/>
  <c r="R3"/>
  <c r="N99"/>
  <c r="M73"/>
  <c r="D86"/>
  <c r="E86"/>
  <c r="C86"/>
  <c r="F86"/>
  <c r="R93"/>
  <c r="O99"/>
  <c r="R40"/>
  <c r="C46"/>
  <c r="D46"/>
  <c r="F46"/>
  <c r="E46"/>
  <c r="C75"/>
  <c r="F75"/>
  <c r="D75"/>
  <c r="E75"/>
  <c r="R5"/>
  <c r="M68"/>
  <c r="R21"/>
  <c r="F18"/>
  <c r="C18"/>
  <c r="E18"/>
  <c r="D18"/>
  <c r="R65"/>
  <c r="M81"/>
  <c r="M91"/>
  <c r="M85"/>
  <c r="D81"/>
  <c r="E81"/>
  <c r="F81"/>
  <c r="C81"/>
  <c r="R33"/>
  <c r="M11"/>
  <c r="E59"/>
  <c r="D59"/>
  <c r="F59"/>
  <c r="C59"/>
  <c r="F23"/>
  <c r="E23"/>
  <c r="D23"/>
  <c r="C23"/>
  <c r="R85"/>
  <c r="C70"/>
  <c r="D70"/>
  <c r="E70"/>
  <c r="F70"/>
  <c r="C53"/>
  <c r="D53"/>
  <c r="F53"/>
  <c r="E53"/>
  <c r="M75"/>
  <c r="R95"/>
  <c r="D65"/>
  <c r="F65"/>
  <c r="C65"/>
  <c r="E65"/>
  <c r="R32"/>
  <c r="M23"/>
  <c r="F20"/>
  <c r="E20"/>
  <c r="C20"/>
  <c r="D20"/>
  <c r="M69"/>
  <c r="R26"/>
  <c r="E90"/>
  <c r="D90"/>
  <c r="F90"/>
  <c r="C90"/>
  <c r="D54"/>
  <c r="C54"/>
  <c r="E54"/>
  <c r="F54"/>
  <c r="M58"/>
  <c r="M39"/>
  <c r="M43"/>
  <c r="M56"/>
  <c r="M45"/>
  <c r="R25"/>
  <c r="E50"/>
  <c r="F50"/>
  <c r="C50"/>
  <c r="D50"/>
  <c r="M78"/>
  <c r="M15"/>
  <c r="R15"/>
  <c r="M57"/>
  <c r="I99"/>
  <c r="M3"/>
  <c r="R54"/>
  <c r="M41"/>
  <c r="D61"/>
  <c r="E61"/>
  <c r="F61"/>
  <c r="C61"/>
  <c r="M82"/>
  <c r="M40"/>
  <c r="R55"/>
  <c r="F30"/>
  <c r="E30"/>
  <c r="D30"/>
  <c r="C30"/>
  <c r="C58"/>
  <c r="D58"/>
  <c r="F58"/>
  <c r="E58"/>
  <c r="M37"/>
  <c r="D34"/>
  <c r="C34"/>
  <c r="E34"/>
  <c r="F34"/>
  <c r="M26"/>
  <c r="E66"/>
  <c r="F66"/>
  <c r="C66"/>
  <c r="D66"/>
  <c r="M36"/>
  <c r="F48"/>
  <c r="D48"/>
  <c r="E48"/>
  <c r="C48"/>
  <c r="R35"/>
  <c r="M28"/>
  <c r="E57"/>
  <c r="C57"/>
  <c r="D57"/>
  <c r="F57"/>
  <c r="M61"/>
  <c r="M30"/>
  <c r="H99"/>
  <c r="F17"/>
  <c r="D17"/>
  <c r="C17"/>
  <c r="E17"/>
  <c r="R37"/>
  <c r="F77"/>
  <c r="D77"/>
  <c r="C77"/>
  <c r="E77"/>
  <c r="D26"/>
  <c r="C26"/>
  <c r="E26"/>
  <c r="F26"/>
  <c r="R82"/>
  <c r="M13"/>
  <c r="M80"/>
  <c r="C85"/>
  <c r="D85"/>
  <c r="E85"/>
  <c r="F85"/>
  <c r="D97"/>
  <c r="C97"/>
  <c r="F97"/>
  <c r="E97"/>
  <c r="F32"/>
  <c r="C32"/>
  <c r="E32"/>
  <c r="D32"/>
  <c r="R78"/>
  <c r="M35"/>
  <c r="C83"/>
  <c r="F83"/>
  <c r="E83"/>
  <c r="D83"/>
  <c r="M8"/>
  <c r="R49"/>
  <c r="C68"/>
  <c r="D68"/>
  <c r="F68"/>
  <c r="E68"/>
  <c r="R31"/>
  <c r="M4"/>
  <c r="M95"/>
  <c r="M83"/>
  <c r="C88"/>
  <c r="D88"/>
  <c r="E88"/>
  <c r="F88"/>
  <c r="E13"/>
  <c r="D13"/>
  <c r="F13"/>
  <c r="C13"/>
  <c r="R36"/>
  <c r="R9"/>
  <c r="R84"/>
  <c r="M65"/>
  <c r="M29"/>
  <c r="R29"/>
  <c r="M52"/>
  <c r="C82"/>
  <c r="E82"/>
  <c r="D82"/>
  <c r="F82"/>
  <c r="R89"/>
  <c r="M55"/>
  <c r="R47"/>
  <c r="F45"/>
  <c r="D45"/>
  <c r="C45"/>
  <c r="E45"/>
  <c r="Q99"/>
  <c r="F63"/>
  <c r="C63"/>
  <c r="D63"/>
  <c r="E63"/>
  <c r="M72"/>
  <c r="M87"/>
  <c r="R63"/>
  <c r="R97"/>
  <c r="F76"/>
  <c r="E76"/>
  <c r="C76"/>
  <c r="D76"/>
  <c r="E74"/>
  <c r="C74"/>
  <c r="D74"/>
  <c r="F74"/>
  <c r="M5"/>
  <c r="T35" i="73"/>
  <c r="R36"/>
  <c r="D36" i="29" s="1"/>
  <c r="S36" i="73"/>
  <c r="D36" i="28" s="1"/>
  <c r="Q36" i="73"/>
  <c r="D36" i="26" s="1"/>
  <c r="P36" i="73"/>
  <c r="D36" i="24" s="1"/>
  <c r="K34" i="65"/>
  <c r="F35"/>
  <c r="C99" i="78" l="1"/>
  <c r="M99"/>
  <c r="D99"/>
  <c r="F99"/>
  <c r="R99"/>
  <c r="E99"/>
  <c r="T36" i="73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CO5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BT32"/>
  <c r="BM40"/>
  <c r="BF56"/>
  <c r="DH56" s="1"/>
  <c r="D56" i="40" s="1"/>
  <c r="BY46" i="54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DI69" s="1"/>
  <c r="E69" i="40" s="1"/>
  <c r="CG71" i="54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BM3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DJ34" s="1"/>
  <c r="F34" i="40" s="1"/>
  <c r="BT35" i="54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BT15"/>
  <c r="DJ15" s="1"/>
  <c r="F15" i="40" s="1"/>
  <c r="DB18" i="54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DJ67" s="1"/>
  <c r="F67" i="40" s="1"/>
  <c r="BT69" i="54"/>
  <c r="DJ69" s="1"/>
  <c r="F69" i="40" s="1"/>
  <c r="BT72" i="54"/>
  <c r="BT78"/>
  <c r="CZ78"/>
  <c r="BT81"/>
  <c r="BT83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DH83" s="1"/>
  <c r="D83" i="40" s="1"/>
  <c r="BF86" i="54"/>
  <c r="BF88"/>
  <c r="BF91"/>
  <c r="BF92"/>
  <c r="BF97"/>
  <c r="DH97" s="1"/>
  <c r="D97" i="40" s="1"/>
  <c r="BF17" i="54"/>
  <c r="BF30"/>
  <c r="BF49"/>
  <c r="BF4"/>
  <c r="BF6"/>
  <c r="DI6"/>
  <c r="E6" i="40" s="1"/>
  <c r="BF8" i="54"/>
  <c r="BF10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BF69"/>
  <c r="DH69" s="1"/>
  <c r="D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BF95"/>
  <c r="BF98"/>
  <c r="DH98" s="1"/>
  <c r="D98" i="40" s="1"/>
  <c r="AY4" i="54"/>
  <c r="AY6"/>
  <c r="AY8"/>
  <c r="AY9"/>
  <c r="DG9" s="1"/>
  <c r="C9" i="40" s="1"/>
  <c r="AY15" i="54"/>
  <c r="DI15"/>
  <c r="E15" i="40" s="1"/>
  <c r="AY17" i="54"/>
  <c r="AY19"/>
  <c r="DI19"/>
  <c r="E19" i="40" s="1"/>
  <c r="DJ19" i="54"/>
  <c r="F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DG86" s="1"/>
  <c r="C86" i="40" s="1"/>
  <c r="AY95" i="54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J61"/>
  <c r="F61" i="40" s="1"/>
  <c r="DJ66" i="54"/>
  <c r="F66" i="40" s="1"/>
  <c r="DJ70" i="54"/>
  <c r="F70" i="40" s="1"/>
  <c r="CE77" i="54"/>
  <c r="CE93"/>
  <c r="AY10"/>
  <c r="DG10" s="1"/>
  <c r="C10" i="40" s="1"/>
  <c r="DF34" i="54"/>
  <c r="B34" i="40" s="1"/>
  <c r="AY56" i="54"/>
  <c r="DH78"/>
  <c r="D78" i="40" s="1"/>
  <c r="AY89" i="54"/>
  <c r="DG89" s="1"/>
  <c r="C89" i="40" s="1"/>
  <c r="CE89" i="54"/>
  <c r="AY91"/>
  <c r="DG91" s="1"/>
  <c r="C91" i="40" s="1"/>
  <c r="AY92" i="54"/>
  <c r="DG92" s="1"/>
  <c r="C92" i="40" s="1"/>
  <c r="AY94" i="54"/>
  <c r="DG94" s="1"/>
  <c r="C94" i="40" s="1"/>
  <c r="AV99" i="54"/>
  <c r="DH4"/>
  <c r="D4" i="40" s="1"/>
  <c r="AY18" i="54"/>
  <c r="DG18" s="1"/>
  <c r="C18" i="40" s="1"/>
  <c r="AY3" i="54"/>
  <c r="DG3" s="1"/>
  <c r="C3" i="40" s="1"/>
  <c r="CF8" i="54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DG21" s="1"/>
  <c r="C21" i="40" s="1"/>
  <c r="AY23" i="54"/>
  <c r="AY26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H5"/>
  <c r="D5" i="40" s="1"/>
  <c r="DG7" i="54"/>
  <c r="C7" i="40" s="1"/>
  <c r="DG8" i="54"/>
  <c r="C8" i="40" s="1"/>
  <c r="DH8" i="54"/>
  <c r="D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G55"/>
  <c r="C55" i="40" s="1"/>
  <c r="DJ58" i="54"/>
  <c r="F58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I84" i="54"/>
  <c r="E84" i="40" s="1"/>
  <c r="AR86" i="54"/>
  <c r="DF86" s="1"/>
  <c r="B86" i="40" s="1"/>
  <c r="DH86" i="54"/>
  <c r="D86" i="40" s="1"/>
  <c r="DI86" i="54"/>
  <c r="E86" i="40" s="1"/>
  <c r="DJ86" i="54"/>
  <c r="F86" i="40" s="1"/>
  <c r="AR91" i="54"/>
  <c r="DF91" s="1"/>
  <c r="B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34" i="54" l="1"/>
  <c r="DD15"/>
  <c r="DD18"/>
  <c r="CW16"/>
  <c r="CP42"/>
  <c r="CP44"/>
  <c r="CP10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<sst xmlns="http://schemas.openxmlformats.org/spreadsheetml/2006/main" count="9437" uniqueCount="615">
  <si>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</si>
  <si>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</si>
  <si>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</si>
  <si>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</si>
  <si>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</si>
  <si>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</si>
  <si>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</si>
  <si>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</si>
  <si>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</si>
  <si>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</si>
  <si>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</si>
  <si>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</si>
  <si>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</si>
  <si>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</si>
  <si>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</si>
  <si>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</si>
  <si>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</si>
  <si>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</si>
  <si>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</si>
  <si>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</si>
  <si>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</si>
  <si>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</si>
  <si>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</si>
  <si>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</si>
  <si>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</si>
  <si>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</si>
  <si>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</si>
  <si>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</si>
  <si>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</si>
  <si>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</si>
  <si>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</si>
  <si>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</si>
  <si>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</si>
  <si>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</si>
  <si>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</si>
  <si>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</si>
  <si>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</si>
  <si>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</si>
  <si>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</si>
  <si>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</si>
  <si>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</si>
  <si>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</si>
  <si>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</si>
  <si>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</si>
  <si>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</si>
  <si>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</si>
  <si>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</si>
  <si>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</si>
  <si>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</si>
  <si>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</si>
  <si>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</si>
  <si>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</si>
  <si>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</si>
  <si>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</si>
  <si>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</si>
  <si>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</si>
  <si>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</si>
  <si>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</si>
  <si>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</si>
  <si>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</si>
  <si>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</si>
  <si>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</si>
  <si>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</si>
  <si>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</si>
  <si>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</si>
  <si>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</si>
  <si>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</si>
  <si>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</si>
  <si>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</si>
  <si>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</si>
  <si>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</si>
  <si>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</si>
  <si>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</si>
  <si>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</si>
  <si>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</si>
  <si>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</si>
  <si>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</si>
  <si>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</si>
  <si>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</si>
  <si>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</si>
  <si>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</si>
  <si>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</si>
  <si>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</si>
  <si>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</si>
  <si>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</si>
  <si>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</si>
  <si>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</si>
  <si>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</si>
  <si>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</si>
  <si>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</si>
  <si>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</si>
  <si>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</si>
  <si>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</si>
  <si>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</si>
  <si>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</si>
  <si>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</si>
  <si>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</si>
  <si>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</si>
  <si>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</si>
  <si>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</si>
  <si>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</si>
  <si>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</si>
  <si>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</si>
  <si>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</si>
  <si>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</si>
  <si>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</si>
  <si>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</si>
  <si>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</si>
  <si>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</si>
  <si>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</si>
  <si>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</si>
  <si>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</si>
  <si>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</si>
  <si>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</si>
  <si>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</si>
  <si>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</si>
  <si>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</si>
  <si>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</si>
  <si>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</si>
  <si>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</si>
  <si>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</si>
  <si>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</si>
  <si>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</si>
  <si>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</si>
  <si>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</si>
  <si>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</si>
  <si>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</si>
  <si>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</si>
  <si>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</si>
  <si>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</si>
  <si>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</si>
  <si>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</si>
  <si>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</si>
  <si>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</si>
  <si>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</si>
  <si>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</si>
  <si>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</si>
  <si>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</si>
  <si>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</si>
  <si>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</si>
  <si>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</si>
  <si>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</si>
  <si>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</si>
  <si>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</si>
  <si>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</si>
  <si>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</si>
  <si>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</si>
  <si>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</si>
  <si>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</si>
  <si>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</si>
  <si>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</si>
  <si>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</si>
  <si>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</si>
  <si>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</si>
  <si>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</si>
  <si>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</si>
  <si>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</si>
  <si>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</si>
  <si>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</si>
  <si>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</si>
  <si>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</si>
  <si>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</si>
  <si>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</si>
  <si>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</si>
  <si>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</si>
  <si>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</si>
  <si>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</si>
  <si>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</si>
  <si>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</si>
  <si>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</si>
  <si>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</si>
  <si>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</si>
  <si>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</si>
  <si>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</si>
  <si>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</si>
  <si>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</si>
  <si>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</si>
  <si>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</si>
  <si>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</si>
  <si>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</si>
  <si>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</si>
  <si>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</si>
  <si>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</si>
  <si>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</si>
  <si>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</si>
  <si>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</si>
  <si>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</si>
  <si>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</si>
  <si>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</si>
  <si>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</si>
  <si>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</si>
  <si>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</si>
  <si>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</si>
  <si>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</si>
  <si>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</si>
  <si>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</si>
  <si>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</si>
  <si>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</si>
  <si>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</si>
  <si>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</si>
  <si>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</si>
  <si>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</si>
  <si>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</si>
  <si>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</si>
  <si>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</si>
  <si>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</si>
  <si>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</si>
  <si>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</si>
  <si>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</si>
  <si>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</si>
  <si>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</si>
  <si>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</si>
  <si>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</si>
  <si>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</si>
  <si>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</si>
  <si>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</si>
  <si>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</si>
  <si>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</si>
  <si>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</si>
  <si>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</si>
  <si>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</si>
  <si>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</si>
  <si>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</si>
  <si>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</si>
  <si>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</si>
  <si>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</si>
  <si>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</si>
  <si>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</si>
  <si>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</si>
  <si>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</si>
  <si>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</si>
  <si>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</si>
  <si>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</si>
  <si>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</si>
  <si>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</si>
  <si>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</si>
  <si>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</si>
  <si>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</si>
  <si>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</si>
  <si>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</si>
  <si>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</si>
  <si>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</si>
  <si>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</si>
  <si>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</si>
  <si>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</si>
  <si>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</si>
  <si>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</si>
  <si>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</si>
  <si>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</si>
  <si>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</si>
  <si>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</si>
  <si>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</si>
  <si>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</si>
  <si>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</si>
  <si>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</si>
  <si>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</si>
  <si>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</si>
  <si>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</si>
  <si>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</si>
  <si>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</si>
  <si>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</si>
  <si>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</si>
  <si>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</si>
  <si>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</si>
  <si>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</si>
  <si>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</si>
  <si>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</si>
  <si>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</si>
  <si>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</si>
  <si>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</si>
  <si>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</si>
  <si>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</si>
  <si>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</si>
  <si>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</si>
  <si>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</si>
  <si>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</si>
  <si>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</si>
  <si>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</si>
  <si>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</si>
  <si>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</si>
  <si>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</si>
  <si>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</si>
  <si>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</si>
  <si>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</si>
  <si>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</si>
  <si>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</si>
  <si>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</si>
  <si>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</si>
  <si>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</si>
  <si>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</si>
  <si>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</si>
  <si>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</si>
  <si>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</si>
  <si>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</si>
  <si>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</si>
  <si>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</si>
  <si>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</si>
  <si>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</si>
  <si>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</si>
  <si>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</si>
  <si>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</si>
  <si>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</si>
  <si>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</si>
  <si>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</si>
  <si>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</si>
  <si>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</si>
  <si>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</si>
  <si>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</si>
  <si>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</si>
  <si>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</si>
  <si>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</si>
  <si>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</si>
  <si>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</si>
  <si>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</si>
  <si>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</si>
  <si>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</si>
  <si>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</si>
  <si>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</si>
  <si>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</si>
  <si>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</si>
  <si>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</si>
  <si>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</si>
  <si>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</si>
  <si>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</si>
  <si>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</si>
  <si>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</si>
  <si>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</si>
  <si>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</si>
  <si>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</si>
  <si>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</si>
  <si>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</si>
  <si>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</si>
  <si>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</si>
  <si>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</si>
  <si>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</si>
  <si>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</si>
  <si>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</si>
  <si>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</si>
  <si>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</si>
  <si>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</si>
  <si>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</si>
  <si>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</si>
  <si>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</si>
  <si>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</si>
  <si>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</si>
  <si>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</si>
  <si>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</si>
  <si>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</si>
  <si>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</si>
  <si>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</si>
  <si>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</si>
  <si>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</si>
  <si>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</si>
  <si>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</si>
  <si>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</si>
  <si>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</si>
  <si>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</si>
  <si>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</si>
  <si>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</si>
  <si>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</si>
  <si>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</si>
  <si>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</si>
  <si>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</si>
  <si>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</si>
  <si>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</si>
  <si>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</si>
  <si>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</si>
  <si>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</si>
  <si>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</si>
  <si>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</si>
  <si>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</si>
  <si>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</si>
  <si>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</si>
  <si>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</si>
  <si>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</si>
  <si>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</si>
  <si>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</si>
  <si>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</si>
  <si>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</si>
  <si>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</si>
  <si>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</si>
  <si>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</si>
  <si>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</si>
  <si>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</si>
  <si>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</si>
  <si>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</si>
  <si>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</si>
  <si>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</si>
  <si>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</si>
  <si>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</si>
  <si>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</si>
  <si>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</si>
  <si>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</si>
  <si>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</si>
  <si>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</si>
  <si>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</si>
  <si>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</si>
  <si>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</si>
  <si>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</si>
  <si>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</si>
  <si>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</si>
  <si>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</si>
  <si>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</si>
  <si>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</si>
  <si>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</si>
  <si>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</si>
  <si>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</si>
  <si>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</si>
  <si>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</si>
  <si>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</si>
  <si>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</si>
  <si>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</si>
  <si>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</si>
  <si>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</si>
  <si>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</si>
  <si>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</si>
  <si>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</si>
  <si>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</si>
  <si>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</si>
  <si>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</si>
  <si>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</si>
  <si>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</si>
  <si>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</si>
  <si>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</si>
  <si>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</si>
  <si>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</si>
  <si>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</si>
  <si>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</si>
  <si>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</si>
  <si>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</si>
  <si>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</si>
  <si>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</si>
  <si>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</si>
  <si>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</si>
  <si>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</si>
  <si>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</si>
  <si>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</si>
  <si>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</si>
  <si>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</si>
  <si>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</si>
  <si>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</si>
  <si>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</si>
  <si>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</si>
  <si>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</si>
  <si>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</si>
  <si>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</si>
  <si>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</si>
  <si>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</si>
  <si>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</si>
  <si>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</si>
  <si>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</si>
  <si>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</si>
  <si>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</si>
  <si>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</si>
  <si>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</si>
  <si>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</si>
  <si>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</si>
  <si>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</si>
  <si>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</si>
  <si>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</si>
  <si>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</si>
  <si>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</si>
  <si>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</si>
  <si>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</si>
  <si>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</si>
  <si>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</si>
  <si>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</si>
  <si>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</si>
  <si>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</si>
  <si>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</si>
  <si>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</si>
  <si>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</si>
  <si>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</si>
  <si>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</si>
  <si>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</si>
  <si>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</si>
  <si>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</si>
  <si>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</si>
  <si>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</si>
  <si>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</si>
  <si>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</si>
  <si>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</si>
  <si>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</si>
  <si>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</si>
  <si>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</si>
  <si>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</si>
  <si>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</si>
  <si>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</si>
  <si>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</si>
  <si>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</si>
  <si>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</si>
  <si>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</si>
  <si>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</si>
  <si>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</si>
  <si>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</si>
  <si>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</si>
  <si>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</si>
  <si>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</si>
  <si>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</si>
  <si>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</si>
  <si>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</si>
  <si>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</si>
  <si>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</si>
  <si>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</si>
  <si>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</si>
  <si>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</si>
  <si>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</si>
  <si>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</si>
  <si>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</si>
  <si>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</si>
  <si>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</si>
  <si>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</si>
  <si>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</si>
  <si>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</si>
  <si>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</si>
  <si>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</si>
  <si>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</si>
  <si>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</si>
  <si>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</si>
  <si>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</si>
  <si>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</si>
  <si>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</si>
  <si>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</si>
  <si>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</si>
  <si>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</si>
  <si>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</si>
  <si>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</si>
  <si>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</si>
  <si>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</si>
  <si>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</si>
  <si>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</si>
  <si>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</si>
  <si>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</si>
  <si>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</si>
  <si>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</si>
  <si>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</si>
  <si>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</si>
  <si>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</si>
  <si>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</si>
  <si>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>w.e.f. 01st October 2024</t>
  </si>
  <si>
    <t>w.e.f. 01st November.2024</t>
  </si>
  <si>
    <t>w.e.f. From 01.11.2024</t>
  </si>
  <si>
    <t>Central_Park_Infrastructure_Devlopment_Private_Limited</t>
  </si>
  <si>
    <t>CHL_Limited</t>
  </si>
  <si>
    <t xml:space="preserve">Vodafone_Idea_limited_Okhla </t>
  </si>
  <si>
    <t>69IS2025/01/19</t>
  </si>
  <si>
    <t>TCSPL_BKN2</t>
  </si>
  <si>
    <t>OIDLWM3_AEROCITY</t>
  </si>
  <si>
    <t>NR/2025/24839/A/49798</t>
  </si>
  <si>
    <t>OIDLWM2_AEROCITY</t>
  </si>
  <si>
    <t>NR/2025/24838/A/49795</t>
  </si>
  <si>
    <t>ABLWM1_AEROCITY</t>
  </si>
  <si>
    <t>NR/2025/24837/A/49793</t>
  </si>
  <si>
    <t>TESPL_BKN2</t>
  </si>
  <si>
    <t>NR/2024/24434/A/49536</t>
  </si>
  <si>
    <t>JPL2</t>
  </si>
  <si>
    <t>GNA/NR/2025/01/01/3945</t>
  </si>
  <si>
    <t>JPNIGRIE_JNSTPP</t>
  </si>
  <si>
    <t>GNA/NR/2025/01/01/5531</t>
  </si>
  <si>
    <t>RKM_POWER</t>
  </si>
  <si>
    <t>GNA/NR/2025/01/01/7459</t>
  </si>
  <si>
    <t>BAWANA_GAS</t>
  </si>
  <si>
    <t>NR/30092023/26122029/SH-06</t>
  </si>
  <si>
    <t>NR/30092023/31122025/SH-07</t>
  </si>
  <si>
    <t>SKS_Raigarh</t>
  </si>
  <si>
    <t>GNA/NR/2025/01/01/6528</t>
  </si>
  <si>
    <t>GNA/NR/2025/01/01/3925</t>
  </si>
  <si>
    <t>CHANJUII</t>
  </si>
  <si>
    <t>NR/01082024/19092033/Chanju/TPDDL/01082024</t>
  </si>
  <si>
    <t>GNA/NR/2025/01/02/1250</t>
  </si>
  <si>
    <t>JP_BINA</t>
  </si>
  <si>
    <t>GNA/NR/2025/01/01/8738</t>
  </si>
  <si>
    <t>GNA/NR/2025/01/01/6775</t>
  </si>
  <si>
    <t>GNA/NR/2025/01/01/8058</t>
  </si>
  <si>
    <t>NBVLIPP</t>
  </si>
  <si>
    <t>GNA/NR/2025/01/01/3733</t>
  </si>
  <si>
    <t>TPC_MSEB</t>
  </si>
  <si>
    <t>GNA/WR/2025/01/01/8625</t>
  </si>
  <si>
    <t>GNA/NR/2025/01/01/3514</t>
  </si>
  <si>
    <t>TRN_ENERGY</t>
  </si>
  <si>
    <t>NR/2024/24508/A/49875</t>
  </si>
  <si>
    <t>ITCWIND</t>
  </si>
  <si>
    <t>NR/2024/24418/A/49526</t>
  </si>
  <si>
    <t>NSLSUGARALAND</t>
  </si>
  <si>
    <t>NR/2024/24435/A/49535</t>
  </si>
  <si>
    <t>NSLKSLWPRTY</t>
  </si>
  <si>
    <t>NR/2024/24566/A/49527</t>
  </si>
  <si>
    <t>GOA_Beneficiary</t>
  </si>
  <si>
    <t>WR/2024/25501/A/49831</t>
  </si>
  <si>
    <t>AEML</t>
  </si>
  <si>
    <t>GNA/WR/2025/01/01/9606</t>
  </si>
  <si>
    <t>GNA/WR/2024/11/01/4200</t>
  </si>
  <si>
    <t>JIPL</t>
  </si>
  <si>
    <t>NR/2025/24907/C</t>
  </si>
  <si>
    <t>NR/2025/24908/C</t>
  </si>
  <si>
    <t>RENUKASUGARSMUNOLI</t>
  </si>
  <si>
    <t>NR/2025/24912/C</t>
  </si>
  <si>
    <t>Manipur_Ben</t>
  </si>
  <si>
    <t>NER/2024/2820/A/49830</t>
  </si>
  <si>
    <t>NR/2024/24507/A/49876</t>
  </si>
  <si>
    <t>NR/2025/24905/C</t>
  </si>
  <si>
    <t>TPSL_BKN2</t>
  </si>
  <si>
    <t>NR/2025/24911/C</t>
  </si>
  <si>
    <t>RSRPL_BKN</t>
  </si>
  <si>
    <t>NR/2025/24913/C</t>
  </si>
  <si>
    <t>Tuticorin_GIREL</t>
  </si>
  <si>
    <t>GNARE/SR/2025/01/13/4532</t>
  </si>
  <si>
    <t>APSEPL_FTG</t>
  </si>
  <si>
    <t>GNARE/NR/2024/12/20/3668</t>
  </si>
  <si>
    <t>East_Delhi_Waste_Processing_Company_Limited_(EDWPCL)</t>
  </si>
  <si>
    <t>OIDLWM3_AEROCITY-TCSPL_BKN2</t>
  </si>
  <si>
    <t>OIDLWM2_AEROCITY-TCSPL_BKN2</t>
  </si>
  <si>
    <t>ABLWM1_AEROCITY-TCSPL_BKN2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</si>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</sst>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0</v>
          </cell>
          <cell r="C5">
            <v>130</v>
          </cell>
          <cell r="D5">
            <v>0</v>
          </cell>
          <cell r="E5">
            <v>90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130</v>
          </cell>
          <cell r="D6">
            <v>0</v>
          </cell>
          <cell r="E6">
            <v>90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130</v>
          </cell>
          <cell r="D7">
            <v>0</v>
          </cell>
          <cell r="E7">
            <v>90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130</v>
          </cell>
          <cell r="D8">
            <v>0</v>
          </cell>
          <cell r="E8">
            <v>90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130</v>
          </cell>
          <cell r="D9">
            <v>0</v>
          </cell>
          <cell r="E9">
            <v>90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130</v>
          </cell>
          <cell r="D10">
            <v>0</v>
          </cell>
          <cell r="E10">
            <v>90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130</v>
          </cell>
          <cell r="D11">
            <v>0</v>
          </cell>
          <cell r="E11">
            <v>90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130</v>
          </cell>
          <cell r="D12">
            <v>0</v>
          </cell>
          <cell r="E12">
            <v>90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130</v>
          </cell>
          <cell r="D13">
            <v>0</v>
          </cell>
          <cell r="E13">
            <v>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130</v>
          </cell>
          <cell r="D14">
            <v>0</v>
          </cell>
          <cell r="E14">
            <v>90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130</v>
          </cell>
          <cell r="D15">
            <v>0</v>
          </cell>
          <cell r="E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130</v>
          </cell>
          <cell r="D16">
            <v>0</v>
          </cell>
          <cell r="E16">
            <v>90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130</v>
          </cell>
          <cell r="D17">
            <v>0</v>
          </cell>
          <cell r="E17">
            <v>90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130</v>
          </cell>
          <cell r="D18">
            <v>0</v>
          </cell>
          <cell r="E18">
            <v>90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130</v>
          </cell>
          <cell r="D19">
            <v>0</v>
          </cell>
          <cell r="E19">
            <v>90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130</v>
          </cell>
          <cell r="D20">
            <v>0</v>
          </cell>
          <cell r="E20">
            <v>90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130</v>
          </cell>
          <cell r="D21">
            <v>0</v>
          </cell>
          <cell r="E21">
            <v>90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130</v>
          </cell>
          <cell r="D22">
            <v>0</v>
          </cell>
          <cell r="E22">
            <v>90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130</v>
          </cell>
          <cell r="D23">
            <v>0</v>
          </cell>
          <cell r="E23">
            <v>90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130</v>
          </cell>
          <cell r="D24">
            <v>0</v>
          </cell>
          <cell r="E24">
            <v>90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130</v>
          </cell>
          <cell r="D25">
            <v>0</v>
          </cell>
          <cell r="E25">
            <v>90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130</v>
          </cell>
          <cell r="D26">
            <v>0</v>
          </cell>
          <cell r="E26">
            <v>90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130</v>
          </cell>
          <cell r="D27">
            <v>0</v>
          </cell>
          <cell r="E27">
            <v>90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130</v>
          </cell>
          <cell r="D28">
            <v>0</v>
          </cell>
          <cell r="E28">
            <v>90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130</v>
          </cell>
          <cell r="D29">
            <v>0</v>
          </cell>
          <cell r="E29">
            <v>90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130</v>
          </cell>
          <cell r="D30">
            <v>0</v>
          </cell>
          <cell r="E30">
            <v>90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130</v>
          </cell>
          <cell r="D31">
            <v>0</v>
          </cell>
          <cell r="E31">
            <v>90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130</v>
          </cell>
          <cell r="D32">
            <v>0</v>
          </cell>
          <cell r="E32">
            <v>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130</v>
          </cell>
          <cell r="D33">
            <v>0</v>
          </cell>
          <cell r="E33">
            <v>90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130</v>
          </cell>
          <cell r="D34">
            <v>0</v>
          </cell>
          <cell r="E34">
            <v>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130</v>
          </cell>
          <cell r="D35">
            <v>0</v>
          </cell>
          <cell r="E35">
            <v>90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130</v>
          </cell>
          <cell r="D36">
            <v>0</v>
          </cell>
          <cell r="E36">
            <v>90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130</v>
          </cell>
          <cell r="D37">
            <v>0</v>
          </cell>
          <cell r="E37">
            <v>90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130</v>
          </cell>
          <cell r="D38">
            <v>0</v>
          </cell>
          <cell r="E38">
            <v>90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130</v>
          </cell>
          <cell r="D39">
            <v>0</v>
          </cell>
          <cell r="E39">
            <v>90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130</v>
          </cell>
          <cell r="D40">
            <v>0</v>
          </cell>
          <cell r="E40">
            <v>90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130</v>
          </cell>
          <cell r="D41">
            <v>0</v>
          </cell>
          <cell r="E41">
            <v>90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130</v>
          </cell>
          <cell r="D42">
            <v>0</v>
          </cell>
          <cell r="E42">
            <v>90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130</v>
          </cell>
          <cell r="D43">
            <v>0</v>
          </cell>
          <cell r="E43">
            <v>90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130</v>
          </cell>
          <cell r="D44">
            <v>0</v>
          </cell>
          <cell r="E44">
            <v>90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130</v>
          </cell>
          <cell r="D45">
            <v>0</v>
          </cell>
          <cell r="E45">
            <v>90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130</v>
          </cell>
          <cell r="D46">
            <v>0</v>
          </cell>
          <cell r="E46">
            <v>90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130</v>
          </cell>
          <cell r="D47">
            <v>0</v>
          </cell>
          <cell r="E47">
            <v>90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130</v>
          </cell>
          <cell r="D48">
            <v>0</v>
          </cell>
          <cell r="E48">
            <v>90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130</v>
          </cell>
          <cell r="D49">
            <v>0</v>
          </cell>
          <cell r="E49">
            <v>90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130</v>
          </cell>
          <cell r="D50">
            <v>0</v>
          </cell>
          <cell r="E50">
            <v>90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130</v>
          </cell>
          <cell r="D51">
            <v>0</v>
          </cell>
          <cell r="E51">
            <v>90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130</v>
          </cell>
          <cell r="D52">
            <v>0</v>
          </cell>
          <cell r="E52">
            <v>90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130</v>
          </cell>
          <cell r="D53">
            <v>0</v>
          </cell>
          <cell r="E53">
            <v>90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130</v>
          </cell>
          <cell r="D54">
            <v>0</v>
          </cell>
          <cell r="E54">
            <v>90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130</v>
          </cell>
          <cell r="D55">
            <v>0</v>
          </cell>
          <cell r="E55">
            <v>90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130</v>
          </cell>
          <cell r="D56">
            <v>0</v>
          </cell>
          <cell r="E56">
            <v>90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130</v>
          </cell>
          <cell r="D57">
            <v>0</v>
          </cell>
          <cell r="E57">
            <v>90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130</v>
          </cell>
          <cell r="D58">
            <v>0</v>
          </cell>
          <cell r="E58">
            <v>90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130</v>
          </cell>
          <cell r="D59">
            <v>0</v>
          </cell>
          <cell r="E59">
            <v>90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130</v>
          </cell>
          <cell r="D60">
            <v>0</v>
          </cell>
          <cell r="E60">
            <v>90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130</v>
          </cell>
          <cell r="D61">
            <v>0</v>
          </cell>
          <cell r="E61">
            <v>90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130</v>
          </cell>
          <cell r="D62">
            <v>0</v>
          </cell>
          <cell r="E62">
            <v>90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130</v>
          </cell>
          <cell r="D63">
            <v>0</v>
          </cell>
          <cell r="E63">
            <v>90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130</v>
          </cell>
          <cell r="D64">
            <v>0</v>
          </cell>
          <cell r="E64">
            <v>90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130</v>
          </cell>
          <cell r="D65">
            <v>0</v>
          </cell>
          <cell r="E65">
            <v>90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130</v>
          </cell>
          <cell r="D66">
            <v>0</v>
          </cell>
          <cell r="E66">
            <v>90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130</v>
          </cell>
          <cell r="D67">
            <v>0</v>
          </cell>
          <cell r="E67">
            <v>90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130</v>
          </cell>
          <cell r="D68">
            <v>0</v>
          </cell>
          <cell r="E68">
            <v>90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130</v>
          </cell>
          <cell r="D69">
            <v>0</v>
          </cell>
          <cell r="E69">
            <v>90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130</v>
          </cell>
          <cell r="D70">
            <v>0</v>
          </cell>
          <cell r="E70">
            <v>90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130</v>
          </cell>
          <cell r="D71">
            <v>0</v>
          </cell>
          <cell r="E71">
            <v>90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130</v>
          </cell>
          <cell r="D72">
            <v>0</v>
          </cell>
          <cell r="E72">
            <v>90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130</v>
          </cell>
          <cell r="D73">
            <v>0</v>
          </cell>
          <cell r="E73">
            <v>90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130</v>
          </cell>
          <cell r="D74">
            <v>0</v>
          </cell>
          <cell r="E74">
            <v>90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130</v>
          </cell>
          <cell r="D75">
            <v>0</v>
          </cell>
          <cell r="E75">
            <v>90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130</v>
          </cell>
          <cell r="D76">
            <v>0</v>
          </cell>
          <cell r="E76">
            <v>90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130</v>
          </cell>
          <cell r="D77">
            <v>0</v>
          </cell>
          <cell r="E77">
            <v>90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130</v>
          </cell>
          <cell r="D78">
            <v>0</v>
          </cell>
          <cell r="E78">
            <v>90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130</v>
          </cell>
          <cell r="D79">
            <v>0</v>
          </cell>
          <cell r="E79">
            <v>90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130</v>
          </cell>
          <cell r="D80">
            <v>0</v>
          </cell>
          <cell r="E80">
            <v>90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130</v>
          </cell>
          <cell r="D81">
            <v>0</v>
          </cell>
          <cell r="E81">
            <v>90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130</v>
          </cell>
          <cell r="D82">
            <v>0</v>
          </cell>
          <cell r="E82">
            <v>90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130</v>
          </cell>
          <cell r="D83">
            <v>0</v>
          </cell>
          <cell r="E83">
            <v>90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130</v>
          </cell>
          <cell r="D84">
            <v>0</v>
          </cell>
          <cell r="E84">
            <v>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130</v>
          </cell>
          <cell r="D85">
            <v>0</v>
          </cell>
          <cell r="E85">
            <v>90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130</v>
          </cell>
          <cell r="D86">
            <v>0</v>
          </cell>
          <cell r="E86">
            <v>90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130</v>
          </cell>
          <cell r="D87">
            <v>0</v>
          </cell>
          <cell r="E87">
            <v>90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130</v>
          </cell>
          <cell r="D88">
            <v>0</v>
          </cell>
          <cell r="E88">
            <v>90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130</v>
          </cell>
          <cell r="D89">
            <v>0</v>
          </cell>
          <cell r="E89">
            <v>90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130</v>
          </cell>
          <cell r="D90">
            <v>0</v>
          </cell>
          <cell r="E90">
            <v>90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130</v>
          </cell>
          <cell r="D91">
            <v>0</v>
          </cell>
          <cell r="E91">
            <v>90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130</v>
          </cell>
          <cell r="D92">
            <v>0</v>
          </cell>
          <cell r="E92">
            <v>90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130</v>
          </cell>
          <cell r="D93">
            <v>0</v>
          </cell>
          <cell r="E93">
            <v>90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130</v>
          </cell>
          <cell r="D94">
            <v>0</v>
          </cell>
          <cell r="E94">
            <v>90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130</v>
          </cell>
          <cell r="D95">
            <v>0</v>
          </cell>
          <cell r="E95">
            <v>90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130</v>
          </cell>
          <cell r="D96">
            <v>0</v>
          </cell>
          <cell r="E96">
            <v>90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130</v>
          </cell>
          <cell r="D97">
            <v>0</v>
          </cell>
          <cell r="E97">
            <v>90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130</v>
          </cell>
          <cell r="D98">
            <v>0</v>
          </cell>
          <cell r="E98">
            <v>90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130</v>
          </cell>
          <cell r="D99">
            <v>0</v>
          </cell>
          <cell r="E99">
            <v>90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130</v>
          </cell>
          <cell r="D100">
            <v>0</v>
          </cell>
          <cell r="E100">
            <v>90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H5">
            <v>39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84</v>
          </cell>
          <cell r="C6">
            <v>0</v>
          </cell>
          <cell r="D6">
            <v>0</v>
          </cell>
          <cell r="E6">
            <v>0</v>
          </cell>
          <cell r="H6">
            <v>39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84</v>
          </cell>
          <cell r="C7">
            <v>0</v>
          </cell>
          <cell r="D7">
            <v>0</v>
          </cell>
          <cell r="E7">
            <v>0</v>
          </cell>
          <cell r="H7">
            <v>39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84</v>
          </cell>
          <cell r="C8">
            <v>0</v>
          </cell>
          <cell r="D8">
            <v>0</v>
          </cell>
          <cell r="E8">
            <v>0</v>
          </cell>
          <cell r="H8">
            <v>39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84</v>
          </cell>
          <cell r="C9">
            <v>0</v>
          </cell>
          <cell r="D9">
            <v>0</v>
          </cell>
          <cell r="E9">
            <v>0</v>
          </cell>
          <cell r="H9">
            <v>39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84</v>
          </cell>
          <cell r="C10">
            <v>0</v>
          </cell>
          <cell r="D10">
            <v>0</v>
          </cell>
          <cell r="E10">
            <v>0</v>
          </cell>
          <cell r="H10">
            <v>39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84</v>
          </cell>
          <cell r="C11">
            <v>0</v>
          </cell>
          <cell r="D11">
            <v>0</v>
          </cell>
          <cell r="E11">
            <v>0</v>
          </cell>
          <cell r="H11">
            <v>39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84</v>
          </cell>
          <cell r="C12">
            <v>0</v>
          </cell>
          <cell r="D12">
            <v>0</v>
          </cell>
          <cell r="E12">
            <v>0</v>
          </cell>
          <cell r="H12">
            <v>39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0</v>
          </cell>
          <cell r="E13">
            <v>0</v>
          </cell>
          <cell r="H13">
            <v>39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84</v>
          </cell>
          <cell r="C14">
            <v>0</v>
          </cell>
          <cell r="D14">
            <v>0</v>
          </cell>
          <cell r="E14">
            <v>0</v>
          </cell>
          <cell r="H14">
            <v>39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84</v>
          </cell>
          <cell r="C15">
            <v>0</v>
          </cell>
          <cell r="D15">
            <v>0</v>
          </cell>
          <cell r="E15">
            <v>0</v>
          </cell>
          <cell r="H15">
            <v>39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84</v>
          </cell>
          <cell r="C16">
            <v>0</v>
          </cell>
          <cell r="D16">
            <v>0</v>
          </cell>
          <cell r="E16">
            <v>0</v>
          </cell>
          <cell r="H16">
            <v>39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84</v>
          </cell>
          <cell r="C17">
            <v>0</v>
          </cell>
          <cell r="D17">
            <v>0</v>
          </cell>
          <cell r="E17">
            <v>0</v>
          </cell>
          <cell r="H17">
            <v>39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84</v>
          </cell>
          <cell r="C18">
            <v>0</v>
          </cell>
          <cell r="D18">
            <v>0</v>
          </cell>
          <cell r="E18">
            <v>0</v>
          </cell>
          <cell r="H18">
            <v>39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H19">
            <v>39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84</v>
          </cell>
          <cell r="C20">
            <v>0</v>
          </cell>
          <cell r="D20">
            <v>0</v>
          </cell>
          <cell r="E20">
            <v>0</v>
          </cell>
          <cell r="H20">
            <v>39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84</v>
          </cell>
          <cell r="C21">
            <v>0</v>
          </cell>
          <cell r="D21">
            <v>0</v>
          </cell>
          <cell r="E21">
            <v>0</v>
          </cell>
          <cell r="H21">
            <v>39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84</v>
          </cell>
          <cell r="C22">
            <v>0</v>
          </cell>
          <cell r="D22">
            <v>0</v>
          </cell>
          <cell r="E22">
            <v>0</v>
          </cell>
          <cell r="H22">
            <v>39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84</v>
          </cell>
          <cell r="C23">
            <v>0</v>
          </cell>
          <cell r="D23">
            <v>0</v>
          </cell>
          <cell r="E23">
            <v>0</v>
          </cell>
          <cell r="H23">
            <v>39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84</v>
          </cell>
          <cell r="C24">
            <v>0</v>
          </cell>
          <cell r="D24">
            <v>0</v>
          </cell>
          <cell r="E24">
            <v>0</v>
          </cell>
          <cell r="H24">
            <v>39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84</v>
          </cell>
          <cell r="C25">
            <v>0</v>
          </cell>
          <cell r="D25">
            <v>0</v>
          </cell>
          <cell r="E25">
            <v>0</v>
          </cell>
          <cell r="H25">
            <v>39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84</v>
          </cell>
          <cell r="C26">
            <v>0</v>
          </cell>
          <cell r="D26">
            <v>0</v>
          </cell>
          <cell r="E26">
            <v>0</v>
          </cell>
          <cell r="H26">
            <v>39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84</v>
          </cell>
          <cell r="C27">
            <v>0</v>
          </cell>
          <cell r="D27">
            <v>0</v>
          </cell>
          <cell r="E27">
            <v>0</v>
          </cell>
          <cell r="H27">
            <v>39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84</v>
          </cell>
          <cell r="C28">
            <v>0</v>
          </cell>
          <cell r="D28">
            <v>0</v>
          </cell>
          <cell r="E28">
            <v>0</v>
          </cell>
          <cell r="H28">
            <v>39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84</v>
          </cell>
          <cell r="C29">
            <v>0</v>
          </cell>
          <cell r="D29">
            <v>0</v>
          </cell>
          <cell r="E29">
            <v>0</v>
          </cell>
          <cell r="H29">
            <v>39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84</v>
          </cell>
          <cell r="C30">
            <v>0</v>
          </cell>
          <cell r="D30">
            <v>0</v>
          </cell>
          <cell r="E30">
            <v>0</v>
          </cell>
          <cell r="H30">
            <v>39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84</v>
          </cell>
          <cell r="C31">
            <v>0</v>
          </cell>
          <cell r="D31">
            <v>0</v>
          </cell>
          <cell r="E31">
            <v>0</v>
          </cell>
          <cell r="H31">
            <v>39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84</v>
          </cell>
          <cell r="C32">
            <v>0</v>
          </cell>
          <cell r="D32">
            <v>0</v>
          </cell>
          <cell r="E32">
            <v>0</v>
          </cell>
          <cell r="H32">
            <v>39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84</v>
          </cell>
          <cell r="C33">
            <v>0</v>
          </cell>
          <cell r="D33">
            <v>0</v>
          </cell>
          <cell r="E33">
            <v>0</v>
          </cell>
          <cell r="H33">
            <v>39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84</v>
          </cell>
          <cell r="C34">
            <v>0</v>
          </cell>
          <cell r="D34">
            <v>0</v>
          </cell>
          <cell r="E34">
            <v>0</v>
          </cell>
          <cell r="H34">
            <v>39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84</v>
          </cell>
          <cell r="C35">
            <v>0</v>
          </cell>
          <cell r="D35">
            <v>0</v>
          </cell>
          <cell r="E35">
            <v>0</v>
          </cell>
          <cell r="H35">
            <v>39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84</v>
          </cell>
          <cell r="C36">
            <v>0</v>
          </cell>
          <cell r="D36">
            <v>0</v>
          </cell>
          <cell r="E36">
            <v>0</v>
          </cell>
          <cell r="H36">
            <v>39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84</v>
          </cell>
          <cell r="C37">
            <v>0</v>
          </cell>
          <cell r="D37">
            <v>0</v>
          </cell>
          <cell r="E37">
            <v>0</v>
          </cell>
          <cell r="H37">
            <v>39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84</v>
          </cell>
          <cell r="C38">
            <v>0</v>
          </cell>
          <cell r="D38">
            <v>0</v>
          </cell>
          <cell r="E38">
            <v>0</v>
          </cell>
          <cell r="H38">
            <v>39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84</v>
          </cell>
          <cell r="C39">
            <v>0</v>
          </cell>
          <cell r="D39">
            <v>0</v>
          </cell>
          <cell r="E39">
            <v>0</v>
          </cell>
          <cell r="H39">
            <v>39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84</v>
          </cell>
          <cell r="C40">
            <v>0</v>
          </cell>
          <cell r="D40">
            <v>0</v>
          </cell>
          <cell r="E40">
            <v>0</v>
          </cell>
          <cell r="H40">
            <v>39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84</v>
          </cell>
          <cell r="C41">
            <v>0</v>
          </cell>
          <cell r="D41">
            <v>0</v>
          </cell>
          <cell r="E41">
            <v>0</v>
          </cell>
          <cell r="H41">
            <v>39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84</v>
          </cell>
          <cell r="C42">
            <v>0</v>
          </cell>
          <cell r="D42">
            <v>0</v>
          </cell>
          <cell r="E42">
            <v>0</v>
          </cell>
          <cell r="H42">
            <v>39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84</v>
          </cell>
          <cell r="C43">
            <v>0</v>
          </cell>
          <cell r="D43">
            <v>0</v>
          </cell>
          <cell r="E43">
            <v>0</v>
          </cell>
          <cell r="H43">
            <v>39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84</v>
          </cell>
          <cell r="C44">
            <v>0</v>
          </cell>
          <cell r="D44">
            <v>0</v>
          </cell>
          <cell r="E44">
            <v>0</v>
          </cell>
          <cell r="H44">
            <v>39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84</v>
          </cell>
          <cell r="C45">
            <v>0</v>
          </cell>
          <cell r="D45">
            <v>0</v>
          </cell>
          <cell r="E45">
            <v>0</v>
          </cell>
          <cell r="H45">
            <v>39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84</v>
          </cell>
          <cell r="C46">
            <v>0</v>
          </cell>
          <cell r="D46">
            <v>0</v>
          </cell>
          <cell r="E46">
            <v>0</v>
          </cell>
          <cell r="H46">
            <v>39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84</v>
          </cell>
          <cell r="C47">
            <v>0</v>
          </cell>
          <cell r="D47">
            <v>0</v>
          </cell>
          <cell r="E47">
            <v>0</v>
          </cell>
          <cell r="H47">
            <v>39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84</v>
          </cell>
          <cell r="C48">
            <v>0</v>
          </cell>
          <cell r="D48">
            <v>0</v>
          </cell>
          <cell r="E48">
            <v>0</v>
          </cell>
          <cell r="H48">
            <v>39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84</v>
          </cell>
          <cell r="C49">
            <v>0</v>
          </cell>
          <cell r="D49">
            <v>0</v>
          </cell>
          <cell r="E49">
            <v>0</v>
          </cell>
          <cell r="H49">
            <v>39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84</v>
          </cell>
          <cell r="C50">
            <v>0</v>
          </cell>
          <cell r="D50">
            <v>0</v>
          </cell>
          <cell r="E50">
            <v>0</v>
          </cell>
          <cell r="H50">
            <v>39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84</v>
          </cell>
          <cell r="C51">
            <v>0</v>
          </cell>
          <cell r="D51">
            <v>0</v>
          </cell>
          <cell r="E51">
            <v>0</v>
          </cell>
          <cell r="H51">
            <v>39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84</v>
          </cell>
          <cell r="C52">
            <v>0</v>
          </cell>
          <cell r="D52">
            <v>0</v>
          </cell>
          <cell r="E52">
            <v>0</v>
          </cell>
          <cell r="H52">
            <v>39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84</v>
          </cell>
          <cell r="C53">
            <v>0</v>
          </cell>
          <cell r="D53">
            <v>0</v>
          </cell>
          <cell r="E53">
            <v>0</v>
          </cell>
          <cell r="H53">
            <v>39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84</v>
          </cell>
          <cell r="C54">
            <v>0</v>
          </cell>
          <cell r="D54">
            <v>0</v>
          </cell>
          <cell r="E54">
            <v>0</v>
          </cell>
          <cell r="H54">
            <v>38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84</v>
          </cell>
          <cell r="C55">
            <v>0</v>
          </cell>
          <cell r="D55">
            <v>0</v>
          </cell>
          <cell r="E55">
            <v>0</v>
          </cell>
          <cell r="H55">
            <v>38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84</v>
          </cell>
          <cell r="C56">
            <v>0</v>
          </cell>
          <cell r="D56">
            <v>0</v>
          </cell>
          <cell r="E56">
            <v>0</v>
          </cell>
          <cell r="H56">
            <v>38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84</v>
          </cell>
          <cell r="C57">
            <v>0</v>
          </cell>
          <cell r="D57">
            <v>0</v>
          </cell>
          <cell r="E57">
            <v>0</v>
          </cell>
          <cell r="H57">
            <v>37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84</v>
          </cell>
          <cell r="C58">
            <v>0</v>
          </cell>
          <cell r="D58">
            <v>0</v>
          </cell>
          <cell r="E58">
            <v>0</v>
          </cell>
          <cell r="H58">
            <v>37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84</v>
          </cell>
          <cell r="C59">
            <v>0</v>
          </cell>
          <cell r="D59">
            <v>0</v>
          </cell>
          <cell r="E59">
            <v>0</v>
          </cell>
          <cell r="H59">
            <v>37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84</v>
          </cell>
          <cell r="C60">
            <v>0</v>
          </cell>
          <cell r="D60">
            <v>0</v>
          </cell>
          <cell r="E60">
            <v>0</v>
          </cell>
          <cell r="H60">
            <v>37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84</v>
          </cell>
          <cell r="C61">
            <v>0</v>
          </cell>
          <cell r="D61">
            <v>0</v>
          </cell>
          <cell r="E61">
            <v>0</v>
          </cell>
          <cell r="H61">
            <v>37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84</v>
          </cell>
          <cell r="C62">
            <v>0</v>
          </cell>
          <cell r="D62">
            <v>0</v>
          </cell>
          <cell r="E62">
            <v>0</v>
          </cell>
          <cell r="H62">
            <v>37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84</v>
          </cell>
          <cell r="C63">
            <v>0</v>
          </cell>
          <cell r="D63">
            <v>0</v>
          </cell>
          <cell r="E63">
            <v>0</v>
          </cell>
          <cell r="H63">
            <v>37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84</v>
          </cell>
          <cell r="C64">
            <v>0</v>
          </cell>
          <cell r="D64">
            <v>0</v>
          </cell>
          <cell r="E64">
            <v>0</v>
          </cell>
          <cell r="H64">
            <v>37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84</v>
          </cell>
          <cell r="C65">
            <v>0</v>
          </cell>
          <cell r="D65">
            <v>0</v>
          </cell>
          <cell r="E65">
            <v>0</v>
          </cell>
          <cell r="H65">
            <v>37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84</v>
          </cell>
          <cell r="C66">
            <v>0</v>
          </cell>
          <cell r="D66">
            <v>0</v>
          </cell>
          <cell r="E66">
            <v>0</v>
          </cell>
          <cell r="H66">
            <v>37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84</v>
          </cell>
          <cell r="C67">
            <v>0</v>
          </cell>
          <cell r="D67">
            <v>0</v>
          </cell>
          <cell r="E67">
            <v>0</v>
          </cell>
          <cell r="H67">
            <v>37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84</v>
          </cell>
          <cell r="C68">
            <v>0</v>
          </cell>
          <cell r="D68">
            <v>0</v>
          </cell>
          <cell r="E68">
            <v>0</v>
          </cell>
          <cell r="H68">
            <v>37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84</v>
          </cell>
          <cell r="C69">
            <v>0</v>
          </cell>
          <cell r="D69">
            <v>0</v>
          </cell>
          <cell r="E69">
            <v>0</v>
          </cell>
          <cell r="H69">
            <v>37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84</v>
          </cell>
          <cell r="C70">
            <v>0</v>
          </cell>
          <cell r="D70">
            <v>0</v>
          </cell>
          <cell r="E70">
            <v>0</v>
          </cell>
          <cell r="H70">
            <v>37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84</v>
          </cell>
          <cell r="C71">
            <v>0</v>
          </cell>
          <cell r="D71">
            <v>0</v>
          </cell>
          <cell r="E71">
            <v>0</v>
          </cell>
          <cell r="H71">
            <v>37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84</v>
          </cell>
          <cell r="C72">
            <v>0</v>
          </cell>
          <cell r="D72">
            <v>0</v>
          </cell>
          <cell r="E72">
            <v>0</v>
          </cell>
          <cell r="H72">
            <v>37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84</v>
          </cell>
          <cell r="C73">
            <v>0</v>
          </cell>
          <cell r="D73">
            <v>0</v>
          </cell>
          <cell r="E73">
            <v>0</v>
          </cell>
          <cell r="H73">
            <v>37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84</v>
          </cell>
          <cell r="C74">
            <v>0</v>
          </cell>
          <cell r="D74">
            <v>0</v>
          </cell>
          <cell r="E74">
            <v>0</v>
          </cell>
          <cell r="H74">
            <v>37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84</v>
          </cell>
          <cell r="C75">
            <v>0</v>
          </cell>
          <cell r="D75">
            <v>0</v>
          </cell>
          <cell r="E75">
            <v>0</v>
          </cell>
          <cell r="H75">
            <v>37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84</v>
          </cell>
          <cell r="C76">
            <v>0</v>
          </cell>
          <cell r="D76">
            <v>0</v>
          </cell>
          <cell r="E76">
            <v>0</v>
          </cell>
          <cell r="H76">
            <v>37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84</v>
          </cell>
          <cell r="C77">
            <v>0</v>
          </cell>
          <cell r="D77">
            <v>0</v>
          </cell>
          <cell r="E77">
            <v>0</v>
          </cell>
          <cell r="H77">
            <v>38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84</v>
          </cell>
          <cell r="C78">
            <v>0</v>
          </cell>
          <cell r="D78">
            <v>0</v>
          </cell>
          <cell r="E78">
            <v>0</v>
          </cell>
          <cell r="H78">
            <v>38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84</v>
          </cell>
          <cell r="C79">
            <v>0</v>
          </cell>
          <cell r="D79">
            <v>0</v>
          </cell>
          <cell r="E79">
            <v>0</v>
          </cell>
          <cell r="H79">
            <v>38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84</v>
          </cell>
          <cell r="C80">
            <v>0</v>
          </cell>
          <cell r="D80">
            <v>0</v>
          </cell>
          <cell r="E80">
            <v>0</v>
          </cell>
          <cell r="H80">
            <v>38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84</v>
          </cell>
          <cell r="C81">
            <v>0</v>
          </cell>
          <cell r="D81">
            <v>0</v>
          </cell>
          <cell r="E81">
            <v>0</v>
          </cell>
          <cell r="H81">
            <v>38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84</v>
          </cell>
          <cell r="C82">
            <v>0</v>
          </cell>
          <cell r="D82">
            <v>0</v>
          </cell>
          <cell r="E82">
            <v>0</v>
          </cell>
          <cell r="H82">
            <v>38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84</v>
          </cell>
          <cell r="C83">
            <v>0</v>
          </cell>
          <cell r="D83">
            <v>0</v>
          </cell>
          <cell r="E83">
            <v>0</v>
          </cell>
          <cell r="H83">
            <v>38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84</v>
          </cell>
          <cell r="C84">
            <v>0</v>
          </cell>
          <cell r="D84">
            <v>0</v>
          </cell>
          <cell r="E84">
            <v>0</v>
          </cell>
          <cell r="H84">
            <v>38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84</v>
          </cell>
          <cell r="C85">
            <v>0</v>
          </cell>
          <cell r="D85">
            <v>0</v>
          </cell>
          <cell r="E85">
            <v>0</v>
          </cell>
          <cell r="H85">
            <v>39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84</v>
          </cell>
          <cell r="C86">
            <v>0</v>
          </cell>
          <cell r="D86">
            <v>0</v>
          </cell>
          <cell r="E86">
            <v>0</v>
          </cell>
          <cell r="H86">
            <v>39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84</v>
          </cell>
          <cell r="C87">
            <v>0</v>
          </cell>
          <cell r="D87">
            <v>0</v>
          </cell>
          <cell r="E87">
            <v>0</v>
          </cell>
          <cell r="H87">
            <v>39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84</v>
          </cell>
          <cell r="C88">
            <v>0</v>
          </cell>
          <cell r="D88">
            <v>0</v>
          </cell>
          <cell r="E88">
            <v>0</v>
          </cell>
          <cell r="H88">
            <v>39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84</v>
          </cell>
          <cell r="C89">
            <v>0</v>
          </cell>
          <cell r="D89">
            <v>0</v>
          </cell>
          <cell r="E89">
            <v>0</v>
          </cell>
          <cell r="H89">
            <v>39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84</v>
          </cell>
          <cell r="C90">
            <v>0</v>
          </cell>
          <cell r="D90">
            <v>0</v>
          </cell>
          <cell r="E90">
            <v>0</v>
          </cell>
          <cell r="H90">
            <v>39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84</v>
          </cell>
          <cell r="C91">
            <v>0</v>
          </cell>
          <cell r="D91">
            <v>0</v>
          </cell>
          <cell r="E91">
            <v>0</v>
          </cell>
          <cell r="H91">
            <v>39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84</v>
          </cell>
          <cell r="C92">
            <v>0</v>
          </cell>
          <cell r="D92">
            <v>0</v>
          </cell>
          <cell r="E92">
            <v>0</v>
          </cell>
          <cell r="H92">
            <v>39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84</v>
          </cell>
          <cell r="C93">
            <v>0</v>
          </cell>
          <cell r="D93">
            <v>0</v>
          </cell>
          <cell r="E93">
            <v>0</v>
          </cell>
          <cell r="H93">
            <v>39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84</v>
          </cell>
          <cell r="C94">
            <v>0</v>
          </cell>
          <cell r="D94">
            <v>0</v>
          </cell>
          <cell r="E94">
            <v>0</v>
          </cell>
          <cell r="H94">
            <v>39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84</v>
          </cell>
          <cell r="C95">
            <v>0</v>
          </cell>
          <cell r="D95">
            <v>0</v>
          </cell>
          <cell r="E95">
            <v>0</v>
          </cell>
          <cell r="H95">
            <v>39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84</v>
          </cell>
          <cell r="C96">
            <v>0</v>
          </cell>
          <cell r="D96">
            <v>0</v>
          </cell>
          <cell r="E96">
            <v>0</v>
          </cell>
          <cell r="H96">
            <v>39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84</v>
          </cell>
          <cell r="C97">
            <v>0</v>
          </cell>
          <cell r="D97">
            <v>0</v>
          </cell>
          <cell r="E97">
            <v>0</v>
          </cell>
          <cell r="H97">
            <v>39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E98">
            <v>0</v>
          </cell>
          <cell r="H98">
            <v>39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84</v>
          </cell>
          <cell r="C99">
            <v>0</v>
          </cell>
          <cell r="D99">
            <v>0</v>
          </cell>
          <cell r="E99">
            <v>0</v>
          </cell>
          <cell r="H99">
            <v>39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84</v>
          </cell>
          <cell r="C100">
            <v>0</v>
          </cell>
          <cell r="D100">
            <v>0</v>
          </cell>
          <cell r="E100">
            <v>0</v>
          </cell>
          <cell r="H100">
            <v>39</v>
          </cell>
          <cell r="I100">
            <v>0</v>
          </cell>
          <cell r="J100">
            <v>0</v>
          </cell>
          <cell r="K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45676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541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144</v>
      </c>
    </row>
    <row r="9" spans="1:3">
      <c r="A9" s="47" t="s">
        <v>445</v>
      </c>
      <c r="B9" s="206">
        <v>45677.002083333333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45676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539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540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45676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45676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45676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45676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37</v>
      </c>
      <c r="C35" s="95">
        <f>'IDT-1 Calculation'!DG35</f>
        <v>-15.664</v>
      </c>
      <c r="D35" s="95">
        <f>'IDT-1 Calculation'!DH35</f>
        <v>0</v>
      </c>
      <c r="E35" s="95">
        <f>'IDT-1 Calculation'!DI35</f>
        <v>0</v>
      </c>
      <c r="F35" s="95">
        <f>'IDT-1 Calculation'!DJ35</f>
        <v>-21.335999999999999</v>
      </c>
      <c r="G35" s="100">
        <f t="shared" si="0"/>
        <v>0</v>
      </c>
    </row>
    <row r="36" spans="1:7">
      <c r="A36" s="99" t="s">
        <v>78</v>
      </c>
      <c r="B36" s="95">
        <f>'IDT-1 Calculation'!DF36</f>
        <v>88</v>
      </c>
      <c r="C36" s="95">
        <f>'IDT-1 Calculation'!DG36</f>
        <v>-37.256</v>
      </c>
      <c r="D36" s="95">
        <f>'IDT-1 Calculation'!DH36</f>
        <v>0</v>
      </c>
      <c r="E36" s="95">
        <f>'IDT-1 Calculation'!DI36</f>
        <v>0</v>
      </c>
      <c r="F36" s="95">
        <f>'IDT-1 Calculation'!DJ36</f>
        <v>-50.744</v>
      </c>
      <c r="G36" s="100">
        <f t="shared" si="0"/>
        <v>0</v>
      </c>
    </row>
    <row r="37" spans="1:7">
      <c r="A37" s="99" t="s">
        <v>79</v>
      </c>
      <c r="B37" s="95">
        <f>'IDT-1 Calculation'!DF37</f>
        <v>78.364000000000004</v>
      </c>
      <c r="C37" s="95">
        <f>'IDT-1 Calculation'!DG37</f>
        <v>-20</v>
      </c>
      <c r="D37" s="95">
        <f>'IDT-1 Calculation'!DH37</f>
        <v>0</v>
      </c>
      <c r="E37" s="95">
        <f>'IDT-1 Calculation'!DI37</f>
        <v>0</v>
      </c>
      <c r="F37" s="95">
        <f>'IDT-1 Calculation'!DJ37</f>
        <v>-58.363999999999997</v>
      </c>
      <c r="G37" s="100">
        <f t="shared" si="0"/>
        <v>0</v>
      </c>
    </row>
    <row r="38" spans="1:7">
      <c r="A38" s="99" t="s">
        <v>80</v>
      </c>
      <c r="B38" s="95">
        <f>'IDT-1 Calculation'!DF38</f>
        <v>53.862000000000002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-53.862000000000002</v>
      </c>
      <c r="G38" s="100">
        <f t="shared" si="0"/>
        <v>0</v>
      </c>
    </row>
    <row r="39" spans="1:7">
      <c r="A39" s="99" t="s">
        <v>81</v>
      </c>
      <c r="B39" s="95">
        <f>'IDT-1 Calculation'!DF39</f>
        <v>94.677999999999997</v>
      </c>
      <c r="C39" s="95">
        <f>'IDT-1 Calculation'!DG39</f>
        <v>-65</v>
      </c>
      <c r="D39" s="95">
        <f>'IDT-1 Calculation'!DH39</f>
        <v>0</v>
      </c>
      <c r="E39" s="95">
        <f>'IDT-1 Calculation'!DI39</f>
        <v>0</v>
      </c>
      <c r="F39" s="95">
        <f>'IDT-1 Calculation'!DJ39</f>
        <v>-29.678000000000001</v>
      </c>
      <c r="G39" s="100">
        <f t="shared" si="0"/>
        <v>0</v>
      </c>
    </row>
    <row r="40" spans="1:7">
      <c r="A40" s="99" t="s">
        <v>82</v>
      </c>
      <c r="B40" s="95">
        <f>'IDT-1 Calculation'!DF40</f>
        <v>24.405000000000001</v>
      </c>
      <c r="C40" s="95">
        <f>'IDT-1 Calculation'!DG40</f>
        <v>-45</v>
      </c>
      <c r="D40" s="95">
        <f>'IDT-1 Calculation'!DH40</f>
        <v>0</v>
      </c>
      <c r="E40" s="95">
        <f>'IDT-1 Calculation'!DI40</f>
        <v>0</v>
      </c>
      <c r="F40" s="95">
        <f>'IDT-1 Calculation'!DJ40</f>
        <v>20.594999999999999</v>
      </c>
      <c r="G40" s="100">
        <f t="shared" si="0"/>
        <v>0</v>
      </c>
    </row>
    <row r="41" spans="1:7">
      <c r="A41" s="99" t="s">
        <v>83</v>
      </c>
      <c r="B41" s="95">
        <f>'IDT-1 Calculation'!DF41</f>
        <v>10.847</v>
      </c>
      <c r="C41" s="95">
        <f>'IDT-1 Calculation'!DG41</f>
        <v>-20</v>
      </c>
      <c r="D41" s="95">
        <f>'IDT-1 Calculation'!DH41</f>
        <v>0</v>
      </c>
      <c r="E41" s="95">
        <f>'IDT-1 Calculation'!DI41</f>
        <v>0</v>
      </c>
      <c r="F41" s="95">
        <f>'IDT-1 Calculation'!DJ41</f>
        <v>9.1530000000000005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14.1</v>
      </c>
      <c r="C53" s="95">
        <f>'IDT-1 Calculation'!DG53</f>
        <v>-26</v>
      </c>
      <c r="D53" s="95">
        <f>'IDT-1 Calculation'!DH53</f>
        <v>0</v>
      </c>
      <c r="E53" s="95">
        <f>'IDT-1 Calculation'!DI53</f>
        <v>0</v>
      </c>
      <c r="F53" s="95">
        <f>'IDT-1 Calculation'!DJ53</f>
        <v>11.9</v>
      </c>
      <c r="G53" s="100">
        <f t="shared" si="0"/>
        <v>0</v>
      </c>
    </row>
    <row r="54" spans="1:7">
      <c r="A54" s="99" t="s">
        <v>96</v>
      </c>
      <c r="B54" s="95">
        <f>'IDT-1 Calculation'!DF54</f>
        <v>5.9660000000000002</v>
      </c>
      <c r="C54" s="95">
        <f>'IDT-1 Calculation'!DG54</f>
        <v>-11</v>
      </c>
      <c r="D54" s="95">
        <f>'IDT-1 Calculation'!DH54</f>
        <v>0</v>
      </c>
      <c r="E54" s="95">
        <f>'IDT-1 Calculation'!DI54</f>
        <v>0</v>
      </c>
      <c r="F54" s="95">
        <f>'IDT-1 Calculation'!DJ54</f>
        <v>5.0339999999999998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-40</v>
      </c>
      <c r="D55" s="95">
        <f>'IDT-1 Calculation'!DH55</f>
        <v>0</v>
      </c>
      <c r="E55" s="95">
        <f>'IDT-1 Calculation'!DI55</f>
        <v>0</v>
      </c>
      <c r="F55" s="95">
        <f>'IDT-1 Calculation'!DJ55</f>
        <v>40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-6.9420000000000002</v>
      </c>
      <c r="D57" s="95">
        <f>'IDT-1 Calculation'!DH57</f>
        <v>0</v>
      </c>
      <c r="E57" s="95">
        <f>'IDT-1 Calculation'!DI57</f>
        <v>0</v>
      </c>
      <c r="F57" s="95">
        <f>'IDT-1 Calculation'!DJ57</f>
        <v>6.9420000000000002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-34.432000000000002</v>
      </c>
      <c r="D58" s="95">
        <f>'IDT-1 Calculation'!DH58</f>
        <v>0</v>
      </c>
      <c r="E58" s="95">
        <f>'IDT-1 Calculation'!DI58</f>
        <v>0</v>
      </c>
      <c r="F58" s="95">
        <f>'IDT-1 Calculation'!DJ58</f>
        <v>34.432000000000002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-39.651000000000003</v>
      </c>
      <c r="D59" s="95">
        <f>'IDT-1 Calculation'!DH59</f>
        <v>0</v>
      </c>
      <c r="E59" s="95">
        <f>'IDT-1 Calculation'!DI59</f>
        <v>0</v>
      </c>
      <c r="F59" s="95">
        <f>'IDT-1 Calculation'!DJ59</f>
        <v>39.651000000000003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-34.911000000000001</v>
      </c>
      <c r="D60" s="95">
        <f>'IDT-1 Calculation'!DH60</f>
        <v>0</v>
      </c>
      <c r="E60" s="95">
        <f>'IDT-1 Calculation'!DI60</f>
        <v>0</v>
      </c>
      <c r="F60" s="95">
        <f>'IDT-1 Calculation'!DJ60</f>
        <v>34.911000000000001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-36.534999999999997</v>
      </c>
      <c r="D61" s="95">
        <f>'IDT-1 Calculation'!DH61</f>
        <v>0</v>
      </c>
      <c r="E61" s="95">
        <f>'IDT-1 Calculation'!DI61</f>
        <v>0</v>
      </c>
      <c r="F61" s="95">
        <f>'IDT-1 Calculation'!DJ61</f>
        <v>36.534999999999997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-37.145000000000003</v>
      </c>
      <c r="D62" s="95">
        <f>'IDT-1 Calculation'!DH62</f>
        <v>0</v>
      </c>
      <c r="E62" s="95">
        <f>'IDT-1 Calculation'!DI62</f>
        <v>0</v>
      </c>
      <c r="F62" s="95">
        <f>'IDT-1 Calculation'!DJ62</f>
        <v>37.145000000000003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-34.502000000000002</v>
      </c>
      <c r="D63" s="95">
        <f>'IDT-1 Calculation'!DH63</f>
        <v>0</v>
      </c>
      <c r="E63" s="95">
        <f>'IDT-1 Calculation'!DI63</f>
        <v>0</v>
      </c>
      <c r="F63" s="95">
        <f>'IDT-1 Calculation'!DJ63</f>
        <v>34.502000000000002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-35.725999999999999</v>
      </c>
      <c r="D64" s="95">
        <f>'IDT-1 Calculation'!DH64</f>
        <v>0</v>
      </c>
      <c r="E64" s="95">
        <f>'IDT-1 Calculation'!DI64</f>
        <v>0</v>
      </c>
      <c r="F64" s="95">
        <f>'IDT-1 Calculation'!DJ64</f>
        <v>35.725999999999999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-36.299999999999997</v>
      </c>
      <c r="D65" s="95">
        <f>'IDT-1 Calculation'!DH65</f>
        <v>0</v>
      </c>
      <c r="E65" s="95">
        <f>'IDT-1 Calculation'!DI65</f>
        <v>0</v>
      </c>
      <c r="F65" s="95">
        <f>'IDT-1 Calculation'!DJ65</f>
        <v>36.299999999999997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-40.939</v>
      </c>
      <c r="D66" s="95">
        <f>'IDT-1 Calculation'!DH66</f>
        <v>0</v>
      </c>
      <c r="E66" s="95">
        <f>'IDT-1 Calculation'!DI66</f>
        <v>0</v>
      </c>
      <c r="F66" s="95">
        <f>'IDT-1 Calculation'!DJ66</f>
        <v>40.939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-58.496000000000002</v>
      </c>
      <c r="D67" s="95">
        <f>'IDT-1 Calculation'!DH67</f>
        <v>0</v>
      </c>
      <c r="E67" s="95">
        <f>'IDT-1 Calculation'!DI67</f>
        <v>0</v>
      </c>
      <c r="F67" s="95">
        <f>'IDT-1 Calculation'!DJ67</f>
        <v>58.496000000000002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-79.471000000000004</v>
      </c>
      <c r="D68" s="95">
        <f>'IDT-1 Calculation'!DH68</f>
        <v>0</v>
      </c>
      <c r="E68" s="95">
        <f>'IDT-1 Calculation'!DI68</f>
        <v>0</v>
      </c>
      <c r="F68" s="95">
        <f>'IDT-1 Calculation'!DJ68</f>
        <v>79.471000000000004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35</v>
      </c>
      <c r="C72" s="95">
        <f>'IDT-1 Calculation'!DG72</f>
        <v>-14.818</v>
      </c>
      <c r="D72" s="95">
        <f>'IDT-1 Calculation'!DH72</f>
        <v>0</v>
      </c>
      <c r="E72" s="95">
        <f>'IDT-1 Calculation'!DI72</f>
        <v>0</v>
      </c>
      <c r="F72" s="95">
        <f>'IDT-1 Calculation'!DJ72</f>
        <v>-20.181999999999999</v>
      </c>
      <c r="G72" s="100">
        <f t="shared" si="1"/>
        <v>0</v>
      </c>
    </row>
    <row r="73" spans="1:7">
      <c r="A73" s="99" t="s">
        <v>115</v>
      </c>
      <c r="B73" s="95">
        <f>'IDT-1 Calculation'!DF73</f>
        <v>55</v>
      </c>
      <c r="C73" s="95">
        <f>'IDT-1 Calculation'!DG73</f>
        <v>-11</v>
      </c>
      <c r="D73" s="95">
        <f>'IDT-1 Calculation'!DH73</f>
        <v>0</v>
      </c>
      <c r="E73" s="95">
        <f>'IDT-1 Calculation'!DI73</f>
        <v>0</v>
      </c>
      <c r="F73" s="95">
        <f>'IDT-1 Calculation'!DJ73</f>
        <v>-44</v>
      </c>
      <c r="G73" s="100">
        <f t="shared" si="1"/>
        <v>0</v>
      </c>
    </row>
    <row r="74" spans="1:7">
      <c r="A74" s="99" t="s">
        <v>116</v>
      </c>
      <c r="B74" s="95">
        <f>'IDT-1 Calculation'!DF74</f>
        <v>101</v>
      </c>
      <c r="C74" s="95">
        <f>'IDT-1 Calculation'!DG74</f>
        <v>-72.2</v>
      </c>
      <c r="D74" s="95">
        <f>'IDT-1 Calculation'!DH74</f>
        <v>0</v>
      </c>
      <c r="E74" s="95">
        <f>'IDT-1 Calculation'!DI74</f>
        <v>0</v>
      </c>
      <c r="F74" s="95">
        <f>'IDT-1 Calculation'!DJ74</f>
        <v>-28.8</v>
      </c>
      <c r="G74" s="100">
        <f t="shared" si="1"/>
        <v>0</v>
      </c>
    </row>
    <row r="75" spans="1:7">
      <c r="A75" s="99" t="s">
        <v>117</v>
      </c>
      <c r="B75" s="95">
        <f>'IDT-1 Calculation'!DF75</f>
        <v>14.824999999999999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-14.824999999999999</v>
      </c>
      <c r="G75" s="100">
        <f t="shared" si="1"/>
        <v>0</v>
      </c>
    </row>
    <row r="76" spans="1:7">
      <c r="A76" s="99" t="s">
        <v>118</v>
      </c>
      <c r="B76" s="95">
        <f>'IDT-1 Calculation'!DF76</f>
        <v>6.7549999999999999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-6.7549999999999999</v>
      </c>
      <c r="G76" s="100">
        <f t="shared" si="1"/>
        <v>0</v>
      </c>
    </row>
    <row r="77" spans="1:7">
      <c r="A77" s="99" t="s">
        <v>119</v>
      </c>
      <c r="B77" s="95">
        <f>'IDT-1 Calculation'!DF77</f>
        <v>5.5819999999999999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-5.5819999999999999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25.076000000000001</v>
      </c>
      <c r="C83" s="95">
        <f>'IDT-1 Calculation'!DG83</f>
        <v>-4</v>
      </c>
      <c r="D83" s="95">
        <f>'IDT-1 Calculation'!DH83</f>
        <v>0</v>
      </c>
      <c r="E83" s="95">
        <f>'IDT-1 Calculation'!DI83</f>
        <v>0</v>
      </c>
      <c r="F83" s="95">
        <f>'IDT-1 Calculation'!DJ83</f>
        <v>-21.076000000000001</v>
      </c>
      <c r="G83" s="100">
        <f t="shared" si="1"/>
        <v>0</v>
      </c>
    </row>
    <row r="84" spans="1:7">
      <c r="A84" s="99" t="s">
        <v>126</v>
      </c>
      <c r="B84" s="95">
        <f>'IDT-1 Calculation'!DF84</f>
        <v>61.195</v>
      </c>
      <c r="C84" s="95">
        <f>'IDT-1 Calculation'!DG84</f>
        <v>-24</v>
      </c>
      <c r="D84" s="95">
        <f>'IDT-1 Calculation'!DH84</f>
        <v>0</v>
      </c>
      <c r="E84" s="95">
        <f>'IDT-1 Calculation'!DI84</f>
        <v>0</v>
      </c>
      <c r="F84" s="95">
        <f>'IDT-1 Calculation'!DJ84</f>
        <v>-37.195</v>
      </c>
      <c r="G84" s="100">
        <f t="shared" si="1"/>
        <v>0</v>
      </c>
    </row>
    <row r="85" spans="1:7">
      <c r="A85" s="99" t="s">
        <v>127</v>
      </c>
      <c r="B85" s="95">
        <f>'IDT-1 Calculation'!DF85</f>
        <v>111.31699999999999</v>
      </c>
      <c r="C85" s="95">
        <f>'IDT-1 Calculation'!DG85</f>
        <v>-39</v>
      </c>
      <c r="D85" s="95">
        <f>'IDT-1 Calculation'!DH85</f>
        <v>0</v>
      </c>
      <c r="E85" s="95">
        <f>'IDT-1 Calculation'!DI85</f>
        <v>0</v>
      </c>
      <c r="F85" s="95">
        <f>'IDT-1 Calculation'!DJ85</f>
        <v>-72.316999999999993</v>
      </c>
      <c r="G85" s="100">
        <f t="shared" si="1"/>
        <v>0</v>
      </c>
    </row>
    <row r="86" spans="1:7">
      <c r="A86" s="99" t="s">
        <v>128</v>
      </c>
      <c r="B86" s="95">
        <f>'IDT-1 Calculation'!DF86</f>
        <v>111.35</v>
      </c>
      <c r="C86" s="95">
        <f>'IDT-1 Calculation'!DG86</f>
        <v>-21</v>
      </c>
      <c r="D86" s="95">
        <f>'IDT-1 Calculation'!DH86</f>
        <v>0</v>
      </c>
      <c r="E86" s="95">
        <f>'IDT-1 Calculation'!DI86</f>
        <v>0</v>
      </c>
      <c r="F86" s="95">
        <f>'IDT-1 Calculation'!DJ86</f>
        <v>-90.35</v>
      </c>
      <c r="G86" s="100">
        <f t="shared" si="1"/>
        <v>0</v>
      </c>
    </row>
    <row r="87" spans="1:7">
      <c r="A87" s="99" t="s">
        <v>129</v>
      </c>
      <c r="B87" s="95">
        <f>'IDT-1 Calculation'!DF87</f>
        <v>30.913</v>
      </c>
      <c r="C87" s="95">
        <f>'IDT-1 Calculation'!DG87</f>
        <v>-57</v>
      </c>
      <c r="D87" s="95">
        <f>'IDT-1 Calculation'!DH87</f>
        <v>0</v>
      </c>
      <c r="E87" s="95">
        <f>'IDT-1 Calculation'!DI87</f>
        <v>0</v>
      </c>
      <c r="F87" s="95">
        <f>'IDT-1 Calculation'!DJ87</f>
        <v>26.087</v>
      </c>
      <c r="G87" s="100">
        <f t="shared" si="1"/>
        <v>0</v>
      </c>
    </row>
    <row r="88" spans="1:7">
      <c r="A88" s="99" t="s">
        <v>130</v>
      </c>
      <c r="B88" s="95">
        <f>'IDT-1 Calculation'!DF88</f>
        <v>24.405000000000001</v>
      </c>
      <c r="C88" s="95">
        <f>'IDT-1 Calculation'!DG88</f>
        <v>-45</v>
      </c>
      <c r="D88" s="95">
        <f>'IDT-1 Calculation'!DH88</f>
        <v>0</v>
      </c>
      <c r="E88" s="95">
        <f>'IDT-1 Calculation'!DI88</f>
        <v>0</v>
      </c>
      <c r="F88" s="95">
        <f>'IDT-1 Calculation'!DJ88</f>
        <v>20.594999999999999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5.423</v>
      </c>
      <c r="C90" s="95">
        <f>'IDT-1 Calculation'!DG90</f>
        <v>-10</v>
      </c>
      <c r="D90" s="95">
        <f>'IDT-1 Calculation'!DH90</f>
        <v>0</v>
      </c>
      <c r="E90" s="95">
        <f>'IDT-1 Calculation'!DI90</f>
        <v>0</v>
      </c>
      <c r="F90" s="95">
        <f>'IDT-1 Calculation'!DJ90</f>
        <v>4.577</v>
      </c>
      <c r="G90" s="100">
        <f t="shared" si="1"/>
        <v>0</v>
      </c>
    </row>
    <row r="91" spans="1:7">
      <c r="A91" s="99" t="s">
        <v>133</v>
      </c>
      <c r="B91" s="95">
        <f>'IDT-1 Calculation'!DF91</f>
        <v>55.05</v>
      </c>
      <c r="C91" s="95">
        <f>'IDT-1 Calculation'!DG91</f>
        <v>-80</v>
      </c>
      <c r="D91" s="95">
        <f>'IDT-1 Calculation'!DH91</f>
        <v>0</v>
      </c>
      <c r="E91" s="95">
        <f>'IDT-1 Calculation'!DI91</f>
        <v>0</v>
      </c>
      <c r="F91" s="95">
        <f>'IDT-1 Calculation'!DJ91</f>
        <v>24.95</v>
      </c>
      <c r="G91" s="100">
        <f t="shared" si="1"/>
        <v>0</v>
      </c>
    </row>
    <row r="92" spans="1:7">
      <c r="A92" s="99" t="s">
        <v>134</v>
      </c>
      <c r="B92" s="95">
        <f>'IDT-1 Calculation'!DF92</f>
        <v>100</v>
      </c>
      <c r="C92" s="95">
        <f>'IDT-1 Calculation'!DG92</f>
        <v>-100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57</v>
      </c>
      <c r="C93" s="95">
        <f>'IDT-1 Calculation'!DG93</f>
        <v>-57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0.30177825000000003</v>
      </c>
      <c r="C99" s="111">
        <f>SUM(C3:C98)/4000</f>
        <v>-0.32249700000000003</v>
      </c>
      <c r="D99" s="111">
        <f>SUM(D3:D98)/4000</f>
        <v>0</v>
      </c>
      <c r="E99" s="111">
        <f>SUM(E3:E98)/4000</f>
        <v>0</v>
      </c>
      <c r="F99" s="111">
        <f>SUM(F3:F98)/4000</f>
        <v>2.0718750000000018E-2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45676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45676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45676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45676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22.5</v>
      </c>
      <c r="C3" s="203">
        <v>22.5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9.3869999999999987</v>
      </c>
      <c r="J3" s="22">
        <f>C3*E3/100</f>
        <v>5.24925</v>
      </c>
      <c r="K3" s="22">
        <f>C3*F3/100</f>
        <v>6.7702499999999999</v>
      </c>
      <c r="L3" s="22">
        <f>C3*G3/100</f>
        <v>1.0935000000000001</v>
      </c>
      <c r="M3" s="155">
        <f>SUM(I3:L3)</f>
        <v>22.499999999999996</v>
      </c>
      <c r="N3" s="23"/>
      <c r="P3" s="38">
        <f t="shared" ref="P3:P34" si="1">I3</f>
        <v>9.3869999999999987</v>
      </c>
      <c r="Q3" s="38">
        <f t="shared" ref="Q3:Q34" si="2">J3</f>
        <v>5.24925</v>
      </c>
      <c r="R3" s="38">
        <f t="shared" ref="R3:R34" si="3">K3</f>
        <v>6.7702499999999999</v>
      </c>
      <c r="S3" s="38">
        <f t="shared" ref="S3:S34" si="4">L3</f>
        <v>1.0935000000000001</v>
      </c>
      <c r="T3" s="38">
        <f>SUM(P3:S3)</f>
        <v>22.499999999999996</v>
      </c>
    </row>
    <row r="4" spans="1:20">
      <c r="A4" s="8" t="s">
        <v>46</v>
      </c>
      <c r="B4" s="203">
        <v>22.5</v>
      </c>
      <c r="C4" s="203">
        <v>22.5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9.3869999999999987</v>
      </c>
      <c r="J4" s="22">
        <f t="shared" ref="J4:J67" si="6">C4*E4/100</f>
        <v>5.24925</v>
      </c>
      <c r="K4" s="22">
        <f t="shared" ref="K4:K67" si="7">C4*F4/100</f>
        <v>6.7702499999999999</v>
      </c>
      <c r="L4" s="22">
        <f t="shared" ref="L4:L67" si="8">C4*G4/100</f>
        <v>1.0935000000000001</v>
      </c>
      <c r="M4" s="156">
        <f t="shared" ref="M4:M67" si="9">SUM(I4:L4)</f>
        <v>22.499999999999996</v>
      </c>
      <c r="N4" s="23"/>
      <c r="P4" s="38">
        <f t="shared" si="1"/>
        <v>9.3869999999999987</v>
      </c>
      <c r="Q4" s="38">
        <f t="shared" si="2"/>
        <v>5.24925</v>
      </c>
      <c r="R4" s="38">
        <f t="shared" si="3"/>
        <v>6.7702499999999999</v>
      </c>
      <c r="S4" s="38">
        <f t="shared" si="4"/>
        <v>1.0935000000000001</v>
      </c>
      <c r="T4" s="38">
        <f t="shared" ref="T4:T67" si="10">SUM(P4:S4)</f>
        <v>22.499999999999996</v>
      </c>
    </row>
    <row r="5" spans="1:20">
      <c r="A5" s="8" t="s">
        <v>47</v>
      </c>
      <c r="B5" s="203">
        <v>22.5</v>
      </c>
      <c r="C5" s="203">
        <v>22.5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9.3869999999999987</v>
      </c>
      <c r="J5" s="22">
        <f t="shared" si="6"/>
        <v>5.24925</v>
      </c>
      <c r="K5" s="22">
        <f t="shared" si="7"/>
        <v>6.7702499999999999</v>
      </c>
      <c r="L5" s="22">
        <f t="shared" si="8"/>
        <v>1.0935000000000001</v>
      </c>
      <c r="M5" s="156">
        <f t="shared" si="9"/>
        <v>22.499999999999996</v>
      </c>
      <c r="N5" s="23"/>
      <c r="P5" s="38">
        <f t="shared" si="1"/>
        <v>9.3869999999999987</v>
      </c>
      <c r="Q5" s="38">
        <f t="shared" si="2"/>
        <v>5.24925</v>
      </c>
      <c r="R5" s="38">
        <f t="shared" si="3"/>
        <v>6.7702499999999999</v>
      </c>
      <c r="S5" s="38">
        <f t="shared" si="4"/>
        <v>1.0935000000000001</v>
      </c>
      <c r="T5" s="38">
        <f t="shared" si="10"/>
        <v>22.499999999999996</v>
      </c>
    </row>
    <row r="6" spans="1:20">
      <c r="A6" s="8" t="s">
        <v>48</v>
      </c>
      <c r="B6" s="203">
        <v>22.5</v>
      </c>
      <c r="C6" s="203">
        <v>22.5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9.3869999999999987</v>
      </c>
      <c r="J6" s="22">
        <f t="shared" si="6"/>
        <v>5.24925</v>
      </c>
      <c r="K6" s="22">
        <f t="shared" si="7"/>
        <v>6.7702499999999999</v>
      </c>
      <c r="L6" s="22">
        <f t="shared" si="8"/>
        <v>1.0935000000000001</v>
      </c>
      <c r="M6" s="156">
        <f t="shared" si="9"/>
        <v>22.499999999999996</v>
      </c>
      <c r="N6" s="23"/>
      <c r="P6" s="38">
        <f t="shared" si="1"/>
        <v>9.3869999999999987</v>
      </c>
      <c r="Q6" s="38">
        <f t="shared" si="2"/>
        <v>5.24925</v>
      </c>
      <c r="R6" s="38">
        <f t="shared" si="3"/>
        <v>6.7702499999999999</v>
      </c>
      <c r="S6" s="38">
        <f t="shared" si="4"/>
        <v>1.0935000000000001</v>
      </c>
      <c r="T6" s="38">
        <f t="shared" si="10"/>
        <v>22.499999999999996</v>
      </c>
    </row>
    <row r="7" spans="1:20">
      <c r="A7" s="8" t="s">
        <v>49</v>
      </c>
      <c r="B7" s="203">
        <v>22.5</v>
      </c>
      <c r="C7" s="203">
        <v>22.5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9.3869999999999987</v>
      </c>
      <c r="J7" s="22">
        <f t="shared" si="6"/>
        <v>5.24925</v>
      </c>
      <c r="K7" s="22">
        <f t="shared" si="7"/>
        <v>6.7702499999999999</v>
      </c>
      <c r="L7" s="22">
        <f t="shared" si="8"/>
        <v>1.0935000000000001</v>
      </c>
      <c r="M7" s="156">
        <f t="shared" si="9"/>
        <v>22.499999999999996</v>
      </c>
      <c r="N7" s="23"/>
      <c r="P7" s="38">
        <f t="shared" si="1"/>
        <v>9.3869999999999987</v>
      </c>
      <c r="Q7" s="38">
        <f t="shared" si="2"/>
        <v>5.24925</v>
      </c>
      <c r="R7" s="38">
        <f t="shared" si="3"/>
        <v>6.7702499999999999</v>
      </c>
      <c r="S7" s="38">
        <f t="shared" si="4"/>
        <v>1.0935000000000001</v>
      </c>
      <c r="T7" s="38">
        <f t="shared" si="10"/>
        <v>22.499999999999996</v>
      </c>
    </row>
    <row r="8" spans="1:20">
      <c r="A8" s="8" t="s">
        <v>50</v>
      </c>
      <c r="B8" s="203">
        <v>22.5</v>
      </c>
      <c r="C8" s="203">
        <v>22.5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9.3869999999999987</v>
      </c>
      <c r="J8" s="22">
        <f t="shared" si="6"/>
        <v>5.24925</v>
      </c>
      <c r="K8" s="22">
        <f t="shared" si="7"/>
        <v>6.7702499999999999</v>
      </c>
      <c r="L8" s="22">
        <f t="shared" si="8"/>
        <v>1.0935000000000001</v>
      </c>
      <c r="M8" s="156">
        <f t="shared" si="9"/>
        <v>22.499999999999996</v>
      </c>
      <c r="N8" s="23"/>
      <c r="P8" s="38">
        <f t="shared" si="1"/>
        <v>9.3869999999999987</v>
      </c>
      <c r="Q8" s="38">
        <f t="shared" si="2"/>
        <v>5.24925</v>
      </c>
      <c r="R8" s="38">
        <f t="shared" si="3"/>
        <v>6.7702499999999999</v>
      </c>
      <c r="S8" s="38">
        <f t="shared" si="4"/>
        <v>1.0935000000000001</v>
      </c>
      <c r="T8" s="38">
        <f t="shared" si="10"/>
        <v>22.499999999999996</v>
      </c>
    </row>
    <row r="9" spans="1:20">
      <c r="A9" s="8" t="s">
        <v>51</v>
      </c>
      <c r="B9" s="203">
        <v>22.5</v>
      </c>
      <c r="C9" s="203">
        <v>22.5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9.3869999999999987</v>
      </c>
      <c r="J9" s="22">
        <f t="shared" si="6"/>
        <v>5.24925</v>
      </c>
      <c r="K9" s="22">
        <f t="shared" si="7"/>
        <v>6.7702499999999999</v>
      </c>
      <c r="L9" s="22">
        <f t="shared" si="8"/>
        <v>1.0935000000000001</v>
      </c>
      <c r="M9" s="156">
        <f t="shared" si="9"/>
        <v>22.499999999999996</v>
      </c>
      <c r="N9" s="23"/>
      <c r="P9" s="38">
        <f t="shared" si="1"/>
        <v>9.3869999999999987</v>
      </c>
      <c r="Q9" s="38">
        <f t="shared" si="2"/>
        <v>5.24925</v>
      </c>
      <c r="R9" s="38">
        <f t="shared" si="3"/>
        <v>6.7702499999999999</v>
      </c>
      <c r="S9" s="38">
        <f t="shared" si="4"/>
        <v>1.0935000000000001</v>
      </c>
      <c r="T9" s="38">
        <f t="shared" si="10"/>
        <v>22.499999999999996</v>
      </c>
    </row>
    <row r="10" spans="1:20">
      <c r="A10" s="8" t="s">
        <v>52</v>
      </c>
      <c r="B10" s="203">
        <v>22.5</v>
      </c>
      <c r="C10" s="203">
        <v>22.5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9.3869999999999987</v>
      </c>
      <c r="J10" s="22">
        <f t="shared" si="6"/>
        <v>5.24925</v>
      </c>
      <c r="K10" s="22">
        <f t="shared" si="7"/>
        <v>6.7702499999999999</v>
      </c>
      <c r="L10" s="22">
        <f t="shared" si="8"/>
        <v>1.0935000000000001</v>
      </c>
      <c r="M10" s="156">
        <f t="shared" si="9"/>
        <v>22.499999999999996</v>
      </c>
      <c r="N10" s="23"/>
      <c r="P10" s="38">
        <f t="shared" si="1"/>
        <v>9.3869999999999987</v>
      </c>
      <c r="Q10" s="38">
        <f t="shared" si="2"/>
        <v>5.24925</v>
      </c>
      <c r="R10" s="38">
        <f t="shared" si="3"/>
        <v>6.7702499999999999</v>
      </c>
      <c r="S10" s="38">
        <f t="shared" si="4"/>
        <v>1.0935000000000001</v>
      </c>
      <c r="T10" s="38">
        <f t="shared" si="10"/>
        <v>22.499999999999996</v>
      </c>
    </row>
    <row r="11" spans="1:20">
      <c r="A11" s="8" t="s">
        <v>53</v>
      </c>
      <c r="B11" s="203">
        <v>22.5</v>
      </c>
      <c r="C11" s="203">
        <v>22.5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9.3869999999999987</v>
      </c>
      <c r="J11" s="22">
        <f t="shared" si="6"/>
        <v>5.24925</v>
      </c>
      <c r="K11" s="22">
        <f t="shared" si="7"/>
        <v>6.7702499999999999</v>
      </c>
      <c r="L11" s="22">
        <f t="shared" si="8"/>
        <v>1.0935000000000001</v>
      </c>
      <c r="M11" s="156">
        <f t="shared" si="9"/>
        <v>22.499999999999996</v>
      </c>
      <c r="N11" s="23"/>
      <c r="P11" s="38">
        <f t="shared" si="1"/>
        <v>9.3869999999999987</v>
      </c>
      <c r="Q11" s="38">
        <f t="shared" si="2"/>
        <v>5.24925</v>
      </c>
      <c r="R11" s="38">
        <f t="shared" si="3"/>
        <v>6.7702499999999999</v>
      </c>
      <c r="S11" s="38">
        <f t="shared" si="4"/>
        <v>1.0935000000000001</v>
      </c>
      <c r="T11" s="38">
        <f t="shared" si="10"/>
        <v>22.499999999999996</v>
      </c>
    </row>
    <row r="12" spans="1:20">
      <c r="A12" s="8" t="s">
        <v>54</v>
      </c>
      <c r="B12" s="203">
        <v>22.5</v>
      </c>
      <c r="C12" s="203">
        <v>22.5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9.3869999999999987</v>
      </c>
      <c r="J12" s="22">
        <f t="shared" si="6"/>
        <v>5.24925</v>
      </c>
      <c r="K12" s="22">
        <f t="shared" si="7"/>
        <v>6.7702499999999999</v>
      </c>
      <c r="L12" s="22">
        <f t="shared" si="8"/>
        <v>1.0935000000000001</v>
      </c>
      <c r="M12" s="156">
        <f t="shared" si="9"/>
        <v>22.499999999999996</v>
      </c>
      <c r="N12" s="23"/>
      <c r="P12" s="38">
        <f t="shared" si="1"/>
        <v>9.3869999999999987</v>
      </c>
      <c r="Q12" s="38">
        <f t="shared" si="2"/>
        <v>5.24925</v>
      </c>
      <c r="R12" s="38">
        <f t="shared" si="3"/>
        <v>6.7702499999999999</v>
      </c>
      <c r="S12" s="38">
        <f t="shared" si="4"/>
        <v>1.0935000000000001</v>
      </c>
      <c r="T12" s="38">
        <f t="shared" si="10"/>
        <v>22.499999999999996</v>
      </c>
    </row>
    <row r="13" spans="1:20">
      <c r="A13" s="8" t="s">
        <v>55</v>
      </c>
      <c r="B13" s="203">
        <v>22.5</v>
      </c>
      <c r="C13" s="203">
        <v>22.5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9.3869999999999987</v>
      </c>
      <c r="J13" s="22">
        <f t="shared" si="6"/>
        <v>5.24925</v>
      </c>
      <c r="K13" s="22">
        <f t="shared" si="7"/>
        <v>6.7702499999999999</v>
      </c>
      <c r="L13" s="22">
        <f t="shared" si="8"/>
        <v>1.0935000000000001</v>
      </c>
      <c r="M13" s="156">
        <f t="shared" si="9"/>
        <v>22.499999999999996</v>
      </c>
      <c r="N13" s="23"/>
      <c r="P13" s="38">
        <f t="shared" si="1"/>
        <v>9.3869999999999987</v>
      </c>
      <c r="Q13" s="38">
        <f t="shared" si="2"/>
        <v>5.24925</v>
      </c>
      <c r="R13" s="38">
        <f t="shared" si="3"/>
        <v>6.7702499999999999</v>
      </c>
      <c r="S13" s="38">
        <f t="shared" si="4"/>
        <v>1.0935000000000001</v>
      </c>
      <c r="T13" s="38">
        <f t="shared" si="10"/>
        <v>22.499999999999996</v>
      </c>
    </row>
    <row r="14" spans="1:20">
      <c r="A14" s="8" t="s">
        <v>56</v>
      </c>
      <c r="B14" s="203">
        <v>22.5</v>
      </c>
      <c r="C14" s="203">
        <v>22.5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9.3869999999999987</v>
      </c>
      <c r="J14" s="22">
        <f t="shared" si="6"/>
        <v>5.24925</v>
      </c>
      <c r="K14" s="22">
        <f t="shared" si="7"/>
        <v>6.7702499999999999</v>
      </c>
      <c r="L14" s="22">
        <f t="shared" si="8"/>
        <v>1.0935000000000001</v>
      </c>
      <c r="M14" s="156">
        <f t="shared" si="9"/>
        <v>22.499999999999996</v>
      </c>
      <c r="N14" s="23"/>
      <c r="P14" s="38">
        <f t="shared" si="1"/>
        <v>9.3869999999999987</v>
      </c>
      <c r="Q14" s="38">
        <f t="shared" si="2"/>
        <v>5.24925</v>
      </c>
      <c r="R14" s="38">
        <f t="shared" si="3"/>
        <v>6.7702499999999999</v>
      </c>
      <c r="S14" s="38">
        <f t="shared" si="4"/>
        <v>1.0935000000000001</v>
      </c>
      <c r="T14" s="38">
        <f t="shared" si="10"/>
        <v>22.499999999999996</v>
      </c>
    </row>
    <row r="15" spans="1:20">
      <c r="A15" s="8" t="s">
        <v>57</v>
      </c>
      <c r="B15" s="203">
        <v>22.5</v>
      </c>
      <c r="C15" s="203">
        <v>22.5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9.3869999999999987</v>
      </c>
      <c r="J15" s="22">
        <f t="shared" si="6"/>
        <v>5.24925</v>
      </c>
      <c r="K15" s="22">
        <f t="shared" si="7"/>
        <v>6.7702499999999999</v>
      </c>
      <c r="L15" s="22">
        <f t="shared" si="8"/>
        <v>1.0935000000000001</v>
      </c>
      <c r="M15" s="156">
        <f t="shared" si="9"/>
        <v>22.499999999999996</v>
      </c>
      <c r="N15" s="23"/>
      <c r="P15" s="38">
        <f t="shared" si="1"/>
        <v>9.3869999999999987</v>
      </c>
      <c r="Q15" s="38">
        <f t="shared" si="2"/>
        <v>5.24925</v>
      </c>
      <c r="R15" s="38">
        <f t="shared" si="3"/>
        <v>6.7702499999999999</v>
      </c>
      <c r="S15" s="38">
        <f t="shared" si="4"/>
        <v>1.0935000000000001</v>
      </c>
      <c r="T15" s="38">
        <f t="shared" si="10"/>
        <v>22.499999999999996</v>
      </c>
    </row>
    <row r="16" spans="1:20">
      <c r="A16" s="8" t="s">
        <v>58</v>
      </c>
      <c r="B16" s="203">
        <v>22.5</v>
      </c>
      <c r="C16" s="203">
        <v>22.5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9.3869999999999987</v>
      </c>
      <c r="J16" s="22">
        <f t="shared" si="6"/>
        <v>5.24925</v>
      </c>
      <c r="K16" s="22">
        <f t="shared" si="7"/>
        <v>6.7702499999999999</v>
      </c>
      <c r="L16" s="22">
        <f t="shared" si="8"/>
        <v>1.0935000000000001</v>
      </c>
      <c r="M16" s="156">
        <f t="shared" si="9"/>
        <v>22.499999999999996</v>
      </c>
      <c r="N16" s="23"/>
      <c r="P16" s="38">
        <f t="shared" si="1"/>
        <v>9.3869999999999987</v>
      </c>
      <c r="Q16" s="38">
        <f t="shared" si="2"/>
        <v>5.24925</v>
      </c>
      <c r="R16" s="38">
        <f t="shared" si="3"/>
        <v>6.7702499999999999</v>
      </c>
      <c r="S16" s="38">
        <f t="shared" si="4"/>
        <v>1.0935000000000001</v>
      </c>
      <c r="T16" s="38">
        <f t="shared" si="10"/>
        <v>22.499999999999996</v>
      </c>
    </row>
    <row r="17" spans="1:20">
      <c r="A17" s="8" t="s">
        <v>59</v>
      </c>
      <c r="B17" s="203">
        <v>22.5</v>
      </c>
      <c r="C17" s="203">
        <v>22.5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9.3869999999999987</v>
      </c>
      <c r="J17" s="22">
        <f t="shared" si="6"/>
        <v>5.24925</v>
      </c>
      <c r="K17" s="22">
        <f t="shared" si="7"/>
        <v>6.7702499999999999</v>
      </c>
      <c r="L17" s="22">
        <f t="shared" si="8"/>
        <v>1.0935000000000001</v>
      </c>
      <c r="M17" s="156">
        <f t="shared" si="9"/>
        <v>22.499999999999996</v>
      </c>
      <c r="N17" s="23"/>
      <c r="P17" s="38">
        <f t="shared" si="1"/>
        <v>9.3869999999999987</v>
      </c>
      <c r="Q17" s="38">
        <f t="shared" si="2"/>
        <v>5.24925</v>
      </c>
      <c r="R17" s="38">
        <f t="shared" si="3"/>
        <v>6.7702499999999999</v>
      </c>
      <c r="S17" s="38">
        <f t="shared" si="4"/>
        <v>1.0935000000000001</v>
      </c>
      <c r="T17" s="38">
        <f t="shared" si="10"/>
        <v>22.499999999999996</v>
      </c>
    </row>
    <row r="18" spans="1:20">
      <c r="A18" s="8" t="s">
        <v>60</v>
      </c>
      <c r="B18" s="203">
        <v>22.5</v>
      </c>
      <c r="C18" s="203">
        <v>22.5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9.3869999999999987</v>
      </c>
      <c r="J18" s="22">
        <f t="shared" si="6"/>
        <v>5.24925</v>
      </c>
      <c r="K18" s="22">
        <f t="shared" si="7"/>
        <v>6.7702499999999999</v>
      </c>
      <c r="L18" s="22">
        <f t="shared" si="8"/>
        <v>1.0935000000000001</v>
      </c>
      <c r="M18" s="156">
        <f t="shared" si="9"/>
        <v>22.499999999999996</v>
      </c>
      <c r="N18" s="23"/>
      <c r="P18" s="38">
        <f t="shared" si="1"/>
        <v>9.3869999999999987</v>
      </c>
      <c r="Q18" s="38">
        <f t="shared" si="2"/>
        <v>5.24925</v>
      </c>
      <c r="R18" s="38">
        <f t="shared" si="3"/>
        <v>6.7702499999999999</v>
      </c>
      <c r="S18" s="38">
        <f t="shared" si="4"/>
        <v>1.0935000000000001</v>
      </c>
      <c r="T18" s="38">
        <f t="shared" si="10"/>
        <v>22.499999999999996</v>
      </c>
    </row>
    <row r="19" spans="1:20">
      <c r="A19" s="8" t="s">
        <v>61</v>
      </c>
      <c r="B19" s="203">
        <v>22.5</v>
      </c>
      <c r="C19" s="203">
        <v>22.5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9.3869999999999987</v>
      </c>
      <c r="J19" s="22">
        <f t="shared" si="6"/>
        <v>5.24925</v>
      </c>
      <c r="K19" s="22">
        <f t="shared" si="7"/>
        <v>6.7702499999999999</v>
      </c>
      <c r="L19" s="22">
        <f t="shared" si="8"/>
        <v>1.0935000000000001</v>
      </c>
      <c r="M19" s="156">
        <f t="shared" si="9"/>
        <v>22.499999999999996</v>
      </c>
      <c r="N19" s="23"/>
      <c r="P19" s="38">
        <f t="shared" si="1"/>
        <v>9.3869999999999987</v>
      </c>
      <c r="Q19" s="38">
        <f t="shared" si="2"/>
        <v>5.24925</v>
      </c>
      <c r="R19" s="38">
        <f t="shared" si="3"/>
        <v>6.7702499999999999</v>
      </c>
      <c r="S19" s="38">
        <f t="shared" si="4"/>
        <v>1.0935000000000001</v>
      </c>
      <c r="T19" s="38">
        <f t="shared" si="10"/>
        <v>22.499999999999996</v>
      </c>
    </row>
    <row r="20" spans="1:20">
      <c r="A20" s="8" t="s">
        <v>62</v>
      </c>
      <c r="B20" s="203">
        <v>22.5</v>
      </c>
      <c r="C20" s="203">
        <v>22.5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9.3869999999999987</v>
      </c>
      <c r="J20" s="22">
        <f t="shared" si="6"/>
        <v>5.24925</v>
      </c>
      <c r="K20" s="22">
        <f t="shared" si="7"/>
        <v>6.7702499999999999</v>
      </c>
      <c r="L20" s="22">
        <f t="shared" si="8"/>
        <v>1.0935000000000001</v>
      </c>
      <c r="M20" s="156">
        <f t="shared" si="9"/>
        <v>22.499999999999996</v>
      </c>
      <c r="N20" s="23"/>
      <c r="P20" s="38">
        <f t="shared" si="1"/>
        <v>9.3869999999999987</v>
      </c>
      <c r="Q20" s="38">
        <f t="shared" si="2"/>
        <v>5.24925</v>
      </c>
      <c r="R20" s="38">
        <f t="shared" si="3"/>
        <v>6.7702499999999999</v>
      </c>
      <c r="S20" s="38">
        <f t="shared" si="4"/>
        <v>1.0935000000000001</v>
      </c>
      <c r="T20" s="38">
        <f t="shared" si="10"/>
        <v>22.499999999999996</v>
      </c>
    </row>
    <row r="21" spans="1:20">
      <c r="A21" s="8" t="s">
        <v>63</v>
      </c>
      <c r="B21" s="203">
        <v>22.5</v>
      </c>
      <c r="C21" s="203">
        <v>22.5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9.3869999999999987</v>
      </c>
      <c r="J21" s="22">
        <f t="shared" si="6"/>
        <v>5.24925</v>
      </c>
      <c r="K21" s="22">
        <f t="shared" si="7"/>
        <v>6.7702499999999999</v>
      </c>
      <c r="L21" s="22">
        <f t="shared" si="8"/>
        <v>1.0935000000000001</v>
      </c>
      <c r="M21" s="156">
        <f t="shared" si="9"/>
        <v>22.499999999999996</v>
      </c>
      <c r="N21" s="23"/>
      <c r="P21" s="38">
        <f t="shared" si="1"/>
        <v>9.3869999999999987</v>
      </c>
      <c r="Q21" s="38">
        <f t="shared" si="2"/>
        <v>5.24925</v>
      </c>
      <c r="R21" s="38">
        <f t="shared" si="3"/>
        <v>6.7702499999999999</v>
      </c>
      <c r="S21" s="38">
        <f t="shared" si="4"/>
        <v>1.0935000000000001</v>
      </c>
      <c r="T21" s="38">
        <f t="shared" si="10"/>
        <v>22.499999999999996</v>
      </c>
    </row>
    <row r="22" spans="1:20">
      <c r="A22" s="8" t="s">
        <v>64</v>
      </c>
      <c r="B22" s="203">
        <v>22.5</v>
      </c>
      <c r="C22" s="203">
        <v>22.5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9.3869999999999987</v>
      </c>
      <c r="J22" s="22">
        <f t="shared" si="6"/>
        <v>5.24925</v>
      </c>
      <c r="K22" s="22">
        <f t="shared" si="7"/>
        <v>6.7702499999999999</v>
      </c>
      <c r="L22" s="22">
        <f t="shared" si="8"/>
        <v>1.0935000000000001</v>
      </c>
      <c r="M22" s="156">
        <f t="shared" si="9"/>
        <v>22.499999999999996</v>
      </c>
      <c r="N22" s="23"/>
      <c r="P22" s="38">
        <f t="shared" si="1"/>
        <v>9.3869999999999987</v>
      </c>
      <c r="Q22" s="38">
        <f t="shared" si="2"/>
        <v>5.24925</v>
      </c>
      <c r="R22" s="38">
        <f t="shared" si="3"/>
        <v>6.7702499999999999</v>
      </c>
      <c r="S22" s="38">
        <f t="shared" si="4"/>
        <v>1.0935000000000001</v>
      </c>
      <c r="T22" s="38">
        <f t="shared" si="10"/>
        <v>22.499999999999996</v>
      </c>
    </row>
    <row r="23" spans="1:20">
      <c r="A23" s="8" t="s">
        <v>65</v>
      </c>
      <c r="B23" s="203">
        <v>22.5</v>
      </c>
      <c r="C23" s="203">
        <v>22.5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9.3869999999999987</v>
      </c>
      <c r="J23" s="22">
        <f t="shared" si="6"/>
        <v>5.24925</v>
      </c>
      <c r="K23" s="22">
        <f t="shared" si="7"/>
        <v>6.7702499999999999</v>
      </c>
      <c r="L23" s="22">
        <f t="shared" si="8"/>
        <v>1.0935000000000001</v>
      </c>
      <c r="M23" s="156">
        <f t="shared" si="9"/>
        <v>22.499999999999996</v>
      </c>
      <c r="N23" s="23"/>
      <c r="P23" s="38">
        <f t="shared" si="1"/>
        <v>9.3869999999999987</v>
      </c>
      <c r="Q23" s="38">
        <f t="shared" si="2"/>
        <v>5.24925</v>
      </c>
      <c r="R23" s="38">
        <f t="shared" si="3"/>
        <v>6.7702499999999999</v>
      </c>
      <c r="S23" s="38">
        <f t="shared" si="4"/>
        <v>1.0935000000000001</v>
      </c>
      <c r="T23" s="38">
        <f t="shared" si="10"/>
        <v>22.499999999999996</v>
      </c>
    </row>
    <row r="24" spans="1:20">
      <c r="A24" s="8" t="s">
        <v>66</v>
      </c>
      <c r="B24" s="203">
        <v>22.5</v>
      </c>
      <c r="C24" s="203">
        <v>22.5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9.3869999999999987</v>
      </c>
      <c r="J24" s="22">
        <f t="shared" si="6"/>
        <v>5.24925</v>
      </c>
      <c r="K24" s="22">
        <f t="shared" si="7"/>
        <v>6.7702499999999999</v>
      </c>
      <c r="L24" s="22">
        <f t="shared" si="8"/>
        <v>1.0935000000000001</v>
      </c>
      <c r="M24" s="156">
        <f t="shared" si="9"/>
        <v>22.499999999999996</v>
      </c>
      <c r="N24" s="23"/>
      <c r="P24" s="38">
        <f t="shared" si="1"/>
        <v>9.3869999999999987</v>
      </c>
      <c r="Q24" s="38">
        <f t="shared" si="2"/>
        <v>5.24925</v>
      </c>
      <c r="R24" s="38">
        <f t="shared" si="3"/>
        <v>6.7702499999999999</v>
      </c>
      <c r="S24" s="38">
        <f t="shared" si="4"/>
        <v>1.0935000000000001</v>
      </c>
      <c r="T24" s="38">
        <f t="shared" si="10"/>
        <v>22.499999999999996</v>
      </c>
    </row>
    <row r="25" spans="1:20">
      <c r="A25" s="8" t="s">
        <v>67</v>
      </c>
      <c r="B25" s="203">
        <v>22.5</v>
      </c>
      <c r="C25" s="203">
        <v>22.5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9.3869999999999987</v>
      </c>
      <c r="J25" s="22">
        <f t="shared" si="6"/>
        <v>5.24925</v>
      </c>
      <c r="K25" s="22">
        <f t="shared" si="7"/>
        <v>6.7702499999999999</v>
      </c>
      <c r="L25" s="22">
        <f t="shared" si="8"/>
        <v>1.0935000000000001</v>
      </c>
      <c r="M25" s="156">
        <f t="shared" si="9"/>
        <v>22.499999999999996</v>
      </c>
      <c r="N25" s="23"/>
      <c r="P25" s="38">
        <f t="shared" si="1"/>
        <v>9.3869999999999987</v>
      </c>
      <c r="Q25" s="38">
        <f t="shared" si="2"/>
        <v>5.24925</v>
      </c>
      <c r="R25" s="38">
        <f t="shared" si="3"/>
        <v>6.7702499999999999</v>
      </c>
      <c r="S25" s="38">
        <f t="shared" si="4"/>
        <v>1.0935000000000001</v>
      </c>
      <c r="T25" s="38">
        <f t="shared" si="10"/>
        <v>22.499999999999996</v>
      </c>
    </row>
    <row r="26" spans="1:20">
      <c r="A26" s="8" t="s">
        <v>68</v>
      </c>
      <c r="B26" s="203">
        <v>22.5</v>
      </c>
      <c r="C26" s="203">
        <v>22.5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9.3869999999999987</v>
      </c>
      <c r="J26" s="22">
        <f t="shared" si="6"/>
        <v>5.24925</v>
      </c>
      <c r="K26" s="22">
        <f t="shared" si="7"/>
        <v>6.7702499999999999</v>
      </c>
      <c r="L26" s="22">
        <f t="shared" si="8"/>
        <v>1.0935000000000001</v>
      </c>
      <c r="M26" s="156">
        <f t="shared" si="9"/>
        <v>22.499999999999996</v>
      </c>
      <c r="N26" s="23"/>
      <c r="P26" s="38">
        <f t="shared" si="1"/>
        <v>9.3869999999999987</v>
      </c>
      <c r="Q26" s="38">
        <f t="shared" si="2"/>
        <v>5.24925</v>
      </c>
      <c r="R26" s="38">
        <f t="shared" si="3"/>
        <v>6.7702499999999999</v>
      </c>
      <c r="S26" s="38">
        <f t="shared" si="4"/>
        <v>1.0935000000000001</v>
      </c>
      <c r="T26" s="38">
        <f t="shared" si="10"/>
        <v>22.499999999999996</v>
      </c>
    </row>
    <row r="27" spans="1:20">
      <c r="A27" s="8" t="s">
        <v>69</v>
      </c>
      <c r="B27" s="203">
        <v>22.5</v>
      </c>
      <c r="C27" s="203">
        <v>22.5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9.3869999999999987</v>
      </c>
      <c r="J27" s="22">
        <f t="shared" si="6"/>
        <v>5.24925</v>
      </c>
      <c r="K27" s="22">
        <f t="shared" si="7"/>
        <v>6.7702499999999999</v>
      </c>
      <c r="L27" s="22">
        <f t="shared" si="8"/>
        <v>1.0935000000000001</v>
      </c>
      <c r="M27" s="156">
        <f t="shared" si="9"/>
        <v>22.499999999999996</v>
      </c>
      <c r="N27" s="23"/>
      <c r="P27" s="38">
        <f t="shared" si="1"/>
        <v>9.3869999999999987</v>
      </c>
      <c r="Q27" s="38">
        <f t="shared" si="2"/>
        <v>5.24925</v>
      </c>
      <c r="R27" s="38">
        <f t="shared" si="3"/>
        <v>6.7702499999999999</v>
      </c>
      <c r="S27" s="38">
        <f t="shared" si="4"/>
        <v>1.0935000000000001</v>
      </c>
      <c r="T27" s="38">
        <f t="shared" si="10"/>
        <v>22.499999999999996</v>
      </c>
    </row>
    <row r="28" spans="1:20">
      <c r="A28" s="8" t="s">
        <v>70</v>
      </c>
      <c r="B28" s="203">
        <v>22.5</v>
      </c>
      <c r="C28" s="203">
        <v>22.5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9.3869999999999987</v>
      </c>
      <c r="J28" s="22">
        <f t="shared" si="6"/>
        <v>5.24925</v>
      </c>
      <c r="K28" s="22">
        <f t="shared" si="7"/>
        <v>6.7702499999999999</v>
      </c>
      <c r="L28" s="22">
        <f t="shared" si="8"/>
        <v>1.0935000000000001</v>
      </c>
      <c r="M28" s="156">
        <f t="shared" si="9"/>
        <v>22.499999999999996</v>
      </c>
      <c r="N28" s="23"/>
      <c r="P28" s="38">
        <f t="shared" si="1"/>
        <v>9.3869999999999987</v>
      </c>
      <c r="Q28" s="38">
        <f t="shared" si="2"/>
        <v>5.24925</v>
      </c>
      <c r="R28" s="38">
        <f t="shared" si="3"/>
        <v>6.7702499999999999</v>
      </c>
      <c r="S28" s="38">
        <f t="shared" si="4"/>
        <v>1.0935000000000001</v>
      </c>
      <c r="T28" s="38">
        <f t="shared" si="10"/>
        <v>22.499999999999996</v>
      </c>
    </row>
    <row r="29" spans="1:20">
      <c r="A29" s="8" t="s">
        <v>71</v>
      </c>
      <c r="B29" s="203">
        <v>22.5</v>
      </c>
      <c r="C29" s="203">
        <v>22.5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9.3869999999999987</v>
      </c>
      <c r="J29" s="22">
        <f t="shared" si="6"/>
        <v>5.24925</v>
      </c>
      <c r="K29" s="22">
        <f t="shared" si="7"/>
        <v>6.7702499999999999</v>
      </c>
      <c r="L29" s="22">
        <f t="shared" si="8"/>
        <v>1.0935000000000001</v>
      </c>
      <c r="M29" s="156">
        <f t="shared" si="9"/>
        <v>22.499999999999996</v>
      </c>
      <c r="N29" s="23"/>
      <c r="P29" s="38">
        <f t="shared" si="1"/>
        <v>9.3869999999999987</v>
      </c>
      <c r="Q29" s="38">
        <f t="shared" si="2"/>
        <v>5.24925</v>
      </c>
      <c r="R29" s="38">
        <f t="shared" si="3"/>
        <v>6.7702499999999999</v>
      </c>
      <c r="S29" s="38">
        <f t="shared" si="4"/>
        <v>1.0935000000000001</v>
      </c>
      <c r="T29" s="38">
        <f t="shared" si="10"/>
        <v>22.499999999999996</v>
      </c>
    </row>
    <row r="30" spans="1:20">
      <c r="A30" s="8" t="s">
        <v>72</v>
      </c>
      <c r="B30" s="203">
        <v>22.5</v>
      </c>
      <c r="C30" s="203">
        <v>12.3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5.1315600000000003</v>
      </c>
      <c r="J30" s="22">
        <f t="shared" si="6"/>
        <v>2.8695900000000001</v>
      </c>
      <c r="K30" s="22">
        <f t="shared" si="7"/>
        <v>3.7010700000000001</v>
      </c>
      <c r="L30" s="22">
        <f t="shared" si="8"/>
        <v>0.59778000000000009</v>
      </c>
      <c r="M30" s="156">
        <f t="shared" si="9"/>
        <v>12.3</v>
      </c>
      <c r="N30" s="23"/>
      <c r="P30" s="38">
        <f t="shared" si="1"/>
        <v>5.1315600000000003</v>
      </c>
      <c r="Q30" s="38">
        <f t="shared" si="2"/>
        <v>2.8695900000000001</v>
      </c>
      <c r="R30" s="38">
        <f t="shared" si="3"/>
        <v>3.7010700000000001</v>
      </c>
      <c r="S30" s="38">
        <f t="shared" si="4"/>
        <v>0.59778000000000009</v>
      </c>
      <c r="T30" s="38">
        <f t="shared" si="10"/>
        <v>12.3</v>
      </c>
    </row>
    <row r="31" spans="1:20">
      <c r="A31" s="8" t="s">
        <v>73</v>
      </c>
      <c r="B31" s="203">
        <v>22.5</v>
      </c>
      <c r="C31" s="203">
        <v>12.3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5.1315600000000003</v>
      </c>
      <c r="J31" s="22">
        <f t="shared" si="6"/>
        <v>2.8695900000000001</v>
      </c>
      <c r="K31" s="22">
        <f t="shared" si="7"/>
        <v>3.7010700000000001</v>
      </c>
      <c r="L31" s="22">
        <f t="shared" si="8"/>
        <v>0.59778000000000009</v>
      </c>
      <c r="M31" s="156">
        <f t="shared" si="9"/>
        <v>12.3</v>
      </c>
      <c r="N31" s="23"/>
      <c r="P31" s="38">
        <f t="shared" si="1"/>
        <v>5.1315600000000003</v>
      </c>
      <c r="Q31" s="38">
        <f t="shared" si="2"/>
        <v>2.8695900000000001</v>
      </c>
      <c r="R31" s="38">
        <f t="shared" si="3"/>
        <v>3.7010700000000001</v>
      </c>
      <c r="S31" s="38">
        <f t="shared" si="4"/>
        <v>0.59778000000000009</v>
      </c>
      <c r="T31" s="38">
        <f t="shared" si="10"/>
        <v>12.3</v>
      </c>
    </row>
    <row r="32" spans="1:20">
      <c r="A32" s="8" t="s">
        <v>74</v>
      </c>
      <c r="B32" s="203">
        <v>12.3</v>
      </c>
      <c r="C32" s="203">
        <v>12.3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5.1315600000000003</v>
      </c>
      <c r="J32" s="22">
        <f t="shared" si="6"/>
        <v>2.8695900000000001</v>
      </c>
      <c r="K32" s="22">
        <f t="shared" si="7"/>
        <v>3.7010700000000001</v>
      </c>
      <c r="L32" s="22">
        <f t="shared" si="8"/>
        <v>0.59778000000000009</v>
      </c>
      <c r="M32" s="156">
        <f t="shared" si="9"/>
        <v>12.3</v>
      </c>
      <c r="N32" s="23"/>
      <c r="P32" s="38">
        <f t="shared" si="1"/>
        <v>5.1315600000000003</v>
      </c>
      <c r="Q32" s="38">
        <f t="shared" si="2"/>
        <v>2.8695900000000001</v>
      </c>
      <c r="R32" s="38">
        <f t="shared" si="3"/>
        <v>3.7010700000000001</v>
      </c>
      <c r="S32" s="38">
        <f t="shared" si="4"/>
        <v>0.59778000000000009</v>
      </c>
      <c r="T32" s="38">
        <f t="shared" si="10"/>
        <v>12.3</v>
      </c>
    </row>
    <row r="33" spans="1:20">
      <c r="A33" s="8" t="s">
        <v>75</v>
      </c>
      <c r="B33" s="203">
        <v>12.3</v>
      </c>
      <c r="C33" s="203">
        <v>11.5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4.7977999999999996</v>
      </c>
      <c r="J33" s="22">
        <f t="shared" si="6"/>
        <v>2.6829499999999995</v>
      </c>
      <c r="K33" s="22">
        <f t="shared" si="7"/>
        <v>3.46035</v>
      </c>
      <c r="L33" s="22">
        <f t="shared" si="8"/>
        <v>0.55889999999999995</v>
      </c>
      <c r="M33" s="156">
        <f t="shared" si="9"/>
        <v>11.499999999999998</v>
      </c>
      <c r="N33" s="23"/>
      <c r="P33" s="38">
        <f t="shared" si="1"/>
        <v>4.7977999999999996</v>
      </c>
      <c r="Q33" s="38">
        <f t="shared" si="2"/>
        <v>2.6829499999999995</v>
      </c>
      <c r="R33" s="38">
        <f t="shared" si="3"/>
        <v>3.46035</v>
      </c>
      <c r="S33" s="38">
        <f t="shared" si="4"/>
        <v>0.55889999999999995</v>
      </c>
      <c r="T33" s="38">
        <f t="shared" si="10"/>
        <v>11.499999999999998</v>
      </c>
    </row>
    <row r="34" spans="1:20">
      <c r="A34" s="8" t="s">
        <v>76</v>
      </c>
      <c r="B34" s="203">
        <v>11.5</v>
      </c>
      <c r="C34" s="203">
        <v>11.5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4.7977999999999996</v>
      </c>
      <c r="J34" s="22">
        <f t="shared" si="6"/>
        <v>2.6829499999999995</v>
      </c>
      <c r="K34" s="22">
        <f t="shared" si="7"/>
        <v>3.46035</v>
      </c>
      <c r="L34" s="22">
        <f t="shared" si="8"/>
        <v>0.55889999999999995</v>
      </c>
      <c r="M34" s="156">
        <f t="shared" si="9"/>
        <v>11.499999999999998</v>
      </c>
      <c r="N34" s="23"/>
      <c r="P34" s="38">
        <f t="shared" si="1"/>
        <v>4.7977999999999996</v>
      </c>
      <c r="Q34" s="38">
        <f t="shared" si="2"/>
        <v>2.6829499999999995</v>
      </c>
      <c r="R34" s="38">
        <f t="shared" si="3"/>
        <v>3.46035</v>
      </c>
      <c r="S34" s="38">
        <f t="shared" si="4"/>
        <v>0.55889999999999995</v>
      </c>
      <c r="T34" s="38">
        <f t="shared" si="10"/>
        <v>11.499999999999998</v>
      </c>
    </row>
    <row r="35" spans="1:20">
      <c r="A35" s="8" t="s">
        <v>77</v>
      </c>
      <c r="B35" s="203">
        <v>11.5</v>
      </c>
      <c r="C35" s="203">
        <v>11.5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4.7977999999999996</v>
      </c>
      <c r="J35" s="22">
        <f t="shared" si="6"/>
        <v>2.6829499999999995</v>
      </c>
      <c r="K35" s="22">
        <f t="shared" si="7"/>
        <v>3.46035</v>
      </c>
      <c r="L35" s="22">
        <f t="shared" si="8"/>
        <v>0.55889999999999995</v>
      </c>
      <c r="M35" s="156">
        <f t="shared" si="9"/>
        <v>11.499999999999998</v>
      </c>
      <c r="N35" s="23"/>
      <c r="P35" s="38">
        <f t="shared" ref="P35:P66" si="12">I35</f>
        <v>4.7977999999999996</v>
      </c>
      <c r="Q35" s="38">
        <f t="shared" ref="Q35:Q66" si="13">J35</f>
        <v>2.6829499999999995</v>
      </c>
      <c r="R35" s="38">
        <f t="shared" ref="R35:R66" si="14">K35</f>
        <v>3.46035</v>
      </c>
      <c r="S35" s="38">
        <f t="shared" ref="S35:S66" si="15">L35</f>
        <v>0.55889999999999995</v>
      </c>
      <c r="T35" s="38">
        <f t="shared" si="10"/>
        <v>11.499999999999998</v>
      </c>
    </row>
    <row r="36" spans="1:20">
      <c r="A36" s="8" t="s">
        <v>78</v>
      </c>
      <c r="B36" s="203">
        <v>11.5</v>
      </c>
      <c r="C36" s="203">
        <v>11.5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4.7977999999999996</v>
      </c>
      <c r="J36" s="22">
        <f t="shared" si="6"/>
        <v>2.6829499999999995</v>
      </c>
      <c r="K36" s="22">
        <f t="shared" si="7"/>
        <v>3.46035</v>
      </c>
      <c r="L36" s="22">
        <f t="shared" si="8"/>
        <v>0.55889999999999995</v>
      </c>
      <c r="M36" s="156">
        <f t="shared" si="9"/>
        <v>11.499999999999998</v>
      </c>
      <c r="N36" s="23"/>
      <c r="P36" s="38">
        <f t="shared" si="12"/>
        <v>4.7977999999999996</v>
      </c>
      <c r="Q36" s="38">
        <f t="shared" si="13"/>
        <v>2.6829499999999995</v>
      </c>
      <c r="R36" s="38">
        <f t="shared" si="14"/>
        <v>3.46035</v>
      </c>
      <c r="S36" s="38">
        <f t="shared" si="15"/>
        <v>0.55889999999999995</v>
      </c>
      <c r="T36" s="38">
        <f t="shared" si="10"/>
        <v>11.499999999999998</v>
      </c>
    </row>
    <row r="37" spans="1:20">
      <c r="A37" s="8" t="s">
        <v>79</v>
      </c>
      <c r="B37" s="203">
        <v>11.5</v>
      </c>
      <c r="C37" s="203">
        <v>11.5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4.7977999999999996</v>
      </c>
      <c r="J37" s="22">
        <f t="shared" si="6"/>
        <v>2.6829499999999995</v>
      </c>
      <c r="K37" s="22">
        <f t="shared" si="7"/>
        <v>3.46035</v>
      </c>
      <c r="L37" s="22">
        <f t="shared" si="8"/>
        <v>0.55889999999999995</v>
      </c>
      <c r="M37" s="156">
        <f t="shared" si="9"/>
        <v>11.499999999999998</v>
      </c>
      <c r="N37" s="23"/>
      <c r="P37" s="38">
        <f t="shared" si="12"/>
        <v>4.7977999999999996</v>
      </c>
      <c r="Q37" s="38">
        <f t="shared" si="13"/>
        <v>2.6829499999999995</v>
      </c>
      <c r="R37" s="38">
        <f t="shared" si="14"/>
        <v>3.46035</v>
      </c>
      <c r="S37" s="38">
        <f t="shared" si="15"/>
        <v>0.55889999999999995</v>
      </c>
      <c r="T37" s="38">
        <f t="shared" si="10"/>
        <v>11.499999999999998</v>
      </c>
    </row>
    <row r="38" spans="1:20">
      <c r="A38" s="8" t="s">
        <v>80</v>
      </c>
      <c r="B38" s="203">
        <v>11.5</v>
      </c>
      <c r="C38" s="203">
        <v>11.5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4.7977999999999996</v>
      </c>
      <c r="J38" s="22">
        <f t="shared" si="6"/>
        <v>2.6829499999999995</v>
      </c>
      <c r="K38" s="22">
        <f t="shared" si="7"/>
        <v>3.46035</v>
      </c>
      <c r="L38" s="22">
        <f t="shared" si="8"/>
        <v>0.55889999999999995</v>
      </c>
      <c r="M38" s="156">
        <f t="shared" si="9"/>
        <v>11.499999999999998</v>
      </c>
      <c r="N38" s="23"/>
      <c r="P38" s="38">
        <f t="shared" si="12"/>
        <v>4.7977999999999996</v>
      </c>
      <c r="Q38" s="38">
        <f t="shared" si="13"/>
        <v>2.6829499999999995</v>
      </c>
      <c r="R38" s="38">
        <f t="shared" si="14"/>
        <v>3.46035</v>
      </c>
      <c r="S38" s="38">
        <f t="shared" si="15"/>
        <v>0.55889999999999995</v>
      </c>
      <c r="T38" s="38">
        <f t="shared" si="10"/>
        <v>11.499999999999998</v>
      </c>
    </row>
    <row r="39" spans="1:20">
      <c r="A39" s="8" t="s">
        <v>81</v>
      </c>
      <c r="B39" s="203">
        <v>11.5</v>
      </c>
      <c r="C39" s="203">
        <v>11.5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4.7977999999999996</v>
      </c>
      <c r="J39" s="22">
        <f t="shared" si="6"/>
        <v>2.6829499999999995</v>
      </c>
      <c r="K39" s="22">
        <f t="shared" si="7"/>
        <v>3.46035</v>
      </c>
      <c r="L39" s="22">
        <f t="shared" si="8"/>
        <v>0.55889999999999995</v>
      </c>
      <c r="M39" s="156">
        <f t="shared" si="9"/>
        <v>11.499999999999998</v>
      </c>
      <c r="N39" s="23"/>
      <c r="P39" s="38">
        <f t="shared" si="12"/>
        <v>4.7977999999999996</v>
      </c>
      <c r="Q39" s="38">
        <f t="shared" si="13"/>
        <v>2.6829499999999995</v>
      </c>
      <c r="R39" s="38">
        <f t="shared" si="14"/>
        <v>3.46035</v>
      </c>
      <c r="S39" s="38">
        <f t="shared" si="15"/>
        <v>0.55889999999999995</v>
      </c>
      <c r="T39" s="38">
        <f t="shared" si="10"/>
        <v>11.499999999999998</v>
      </c>
    </row>
    <row r="40" spans="1:20">
      <c r="A40" s="8" t="s">
        <v>82</v>
      </c>
      <c r="B40" s="203">
        <v>11.5</v>
      </c>
      <c r="C40" s="203">
        <v>11.5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4.7977999999999996</v>
      </c>
      <c r="J40" s="22">
        <f t="shared" si="6"/>
        <v>2.6829499999999995</v>
      </c>
      <c r="K40" s="22">
        <f t="shared" si="7"/>
        <v>3.46035</v>
      </c>
      <c r="L40" s="22">
        <f t="shared" si="8"/>
        <v>0.55889999999999995</v>
      </c>
      <c r="M40" s="156">
        <f t="shared" si="9"/>
        <v>11.499999999999998</v>
      </c>
      <c r="N40" s="23"/>
      <c r="P40" s="38">
        <f t="shared" si="12"/>
        <v>4.7977999999999996</v>
      </c>
      <c r="Q40" s="38">
        <f t="shared" si="13"/>
        <v>2.6829499999999995</v>
      </c>
      <c r="R40" s="38">
        <f t="shared" si="14"/>
        <v>3.46035</v>
      </c>
      <c r="S40" s="38">
        <f t="shared" si="15"/>
        <v>0.55889999999999995</v>
      </c>
      <c r="T40" s="38">
        <f t="shared" si="10"/>
        <v>11.499999999999998</v>
      </c>
    </row>
    <row r="41" spans="1:20">
      <c r="A41" s="8" t="s">
        <v>83</v>
      </c>
      <c r="B41" s="203">
        <v>11.5</v>
      </c>
      <c r="C41" s="203">
        <v>11.5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4.7977999999999996</v>
      </c>
      <c r="J41" s="22">
        <f t="shared" si="6"/>
        <v>2.6829499999999995</v>
      </c>
      <c r="K41" s="22">
        <f t="shared" si="7"/>
        <v>3.46035</v>
      </c>
      <c r="L41" s="22">
        <f t="shared" si="8"/>
        <v>0.55889999999999995</v>
      </c>
      <c r="M41" s="156">
        <f t="shared" si="9"/>
        <v>11.499999999999998</v>
      </c>
      <c r="N41" s="23"/>
      <c r="P41" s="38">
        <f t="shared" si="12"/>
        <v>4.7977999999999996</v>
      </c>
      <c r="Q41" s="38">
        <f t="shared" si="13"/>
        <v>2.6829499999999995</v>
      </c>
      <c r="R41" s="38">
        <f t="shared" si="14"/>
        <v>3.46035</v>
      </c>
      <c r="S41" s="38">
        <f t="shared" si="15"/>
        <v>0.55889999999999995</v>
      </c>
      <c r="T41" s="38">
        <f t="shared" si="10"/>
        <v>11.499999999999998</v>
      </c>
    </row>
    <row r="42" spans="1:20">
      <c r="A42" s="8" t="s">
        <v>84</v>
      </c>
      <c r="B42" s="203">
        <v>11.5</v>
      </c>
      <c r="C42" s="203">
        <v>11.5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4.7977999999999996</v>
      </c>
      <c r="J42" s="22">
        <f t="shared" si="6"/>
        <v>2.6829499999999995</v>
      </c>
      <c r="K42" s="22">
        <f t="shared" si="7"/>
        <v>3.46035</v>
      </c>
      <c r="L42" s="22">
        <f t="shared" si="8"/>
        <v>0.55889999999999995</v>
      </c>
      <c r="M42" s="156">
        <f t="shared" si="9"/>
        <v>11.499999999999998</v>
      </c>
      <c r="N42" s="23"/>
      <c r="P42" s="38">
        <f t="shared" si="12"/>
        <v>4.7977999999999996</v>
      </c>
      <c r="Q42" s="38">
        <f t="shared" si="13"/>
        <v>2.6829499999999995</v>
      </c>
      <c r="R42" s="38">
        <f t="shared" si="14"/>
        <v>3.46035</v>
      </c>
      <c r="S42" s="38">
        <f t="shared" si="15"/>
        <v>0.55889999999999995</v>
      </c>
      <c r="T42" s="38">
        <f t="shared" si="10"/>
        <v>11.499999999999998</v>
      </c>
    </row>
    <row r="43" spans="1:20">
      <c r="A43" s="8" t="s">
        <v>85</v>
      </c>
      <c r="B43" s="203">
        <v>11.5</v>
      </c>
      <c r="C43" s="203">
        <v>11.5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4.7977999999999996</v>
      </c>
      <c r="J43" s="22">
        <f t="shared" si="6"/>
        <v>2.6829499999999995</v>
      </c>
      <c r="K43" s="22">
        <f t="shared" si="7"/>
        <v>3.46035</v>
      </c>
      <c r="L43" s="22">
        <f t="shared" si="8"/>
        <v>0.55889999999999995</v>
      </c>
      <c r="M43" s="156">
        <f t="shared" si="9"/>
        <v>11.499999999999998</v>
      </c>
      <c r="N43" s="23"/>
      <c r="P43" s="38">
        <f t="shared" si="12"/>
        <v>4.7977999999999996</v>
      </c>
      <c r="Q43" s="38">
        <f t="shared" si="13"/>
        <v>2.6829499999999995</v>
      </c>
      <c r="R43" s="38">
        <f t="shared" si="14"/>
        <v>3.46035</v>
      </c>
      <c r="S43" s="38">
        <f t="shared" si="15"/>
        <v>0.55889999999999995</v>
      </c>
      <c r="T43" s="38">
        <f t="shared" si="10"/>
        <v>11.499999999999998</v>
      </c>
    </row>
    <row r="44" spans="1:20">
      <c r="A44" s="8" t="s">
        <v>86</v>
      </c>
      <c r="B44" s="203">
        <v>11.5</v>
      </c>
      <c r="C44" s="203">
        <v>11.5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4.7977999999999996</v>
      </c>
      <c r="J44" s="22">
        <f t="shared" si="6"/>
        <v>2.6829499999999995</v>
      </c>
      <c r="K44" s="22">
        <f t="shared" si="7"/>
        <v>3.46035</v>
      </c>
      <c r="L44" s="22">
        <f t="shared" si="8"/>
        <v>0.55889999999999995</v>
      </c>
      <c r="M44" s="156">
        <f t="shared" si="9"/>
        <v>11.499999999999998</v>
      </c>
      <c r="N44" s="23"/>
      <c r="P44" s="38">
        <f t="shared" si="12"/>
        <v>4.7977999999999996</v>
      </c>
      <c r="Q44" s="38">
        <f t="shared" si="13"/>
        <v>2.6829499999999995</v>
      </c>
      <c r="R44" s="38">
        <f t="shared" si="14"/>
        <v>3.46035</v>
      </c>
      <c r="S44" s="38">
        <f t="shared" si="15"/>
        <v>0.55889999999999995</v>
      </c>
      <c r="T44" s="38">
        <f t="shared" si="10"/>
        <v>11.499999999999998</v>
      </c>
    </row>
    <row r="45" spans="1:20">
      <c r="A45" s="8" t="s">
        <v>87</v>
      </c>
      <c r="B45" s="203">
        <v>11.5</v>
      </c>
      <c r="C45" s="203">
        <v>11.5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4.7977999999999996</v>
      </c>
      <c r="J45" s="22">
        <f t="shared" si="6"/>
        <v>2.6829499999999995</v>
      </c>
      <c r="K45" s="22">
        <f t="shared" si="7"/>
        <v>3.46035</v>
      </c>
      <c r="L45" s="22">
        <f t="shared" si="8"/>
        <v>0.55889999999999995</v>
      </c>
      <c r="M45" s="156">
        <f t="shared" si="9"/>
        <v>11.499999999999998</v>
      </c>
      <c r="N45" s="23"/>
      <c r="P45" s="38">
        <f t="shared" si="12"/>
        <v>4.7977999999999996</v>
      </c>
      <c r="Q45" s="38">
        <f t="shared" si="13"/>
        <v>2.6829499999999995</v>
      </c>
      <c r="R45" s="38">
        <f t="shared" si="14"/>
        <v>3.46035</v>
      </c>
      <c r="S45" s="38">
        <f t="shared" si="15"/>
        <v>0.55889999999999995</v>
      </c>
      <c r="T45" s="38">
        <f t="shared" si="10"/>
        <v>11.499999999999998</v>
      </c>
    </row>
    <row r="46" spans="1:20">
      <c r="A46" s="8" t="s">
        <v>88</v>
      </c>
      <c r="B46" s="203">
        <v>11.5</v>
      </c>
      <c r="C46" s="203">
        <v>11.5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4.7977999999999996</v>
      </c>
      <c r="J46" s="22">
        <f t="shared" si="6"/>
        <v>2.6829499999999995</v>
      </c>
      <c r="K46" s="22">
        <f t="shared" si="7"/>
        <v>3.46035</v>
      </c>
      <c r="L46" s="22">
        <f t="shared" si="8"/>
        <v>0.55889999999999995</v>
      </c>
      <c r="M46" s="156">
        <f t="shared" si="9"/>
        <v>11.499999999999998</v>
      </c>
      <c r="N46" s="23"/>
      <c r="P46" s="38">
        <f t="shared" si="12"/>
        <v>4.7977999999999996</v>
      </c>
      <c r="Q46" s="38">
        <f t="shared" si="13"/>
        <v>2.6829499999999995</v>
      </c>
      <c r="R46" s="38">
        <f t="shared" si="14"/>
        <v>3.46035</v>
      </c>
      <c r="S46" s="38">
        <f t="shared" si="15"/>
        <v>0.55889999999999995</v>
      </c>
      <c r="T46" s="38">
        <f t="shared" si="10"/>
        <v>11.499999999999998</v>
      </c>
    </row>
    <row r="47" spans="1:20">
      <c r="A47" s="8" t="s">
        <v>89</v>
      </c>
      <c r="B47" s="203">
        <v>11.5</v>
      </c>
      <c r="C47" s="203">
        <v>11.5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4.7977999999999996</v>
      </c>
      <c r="J47" s="22">
        <f t="shared" si="6"/>
        <v>2.6829499999999995</v>
      </c>
      <c r="K47" s="22">
        <f t="shared" si="7"/>
        <v>3.46035</v>
      </c>
      <c r="L47" s="22">
        <f t="shared" si="8"/>
        <v>0.55889999999999995</v>
      </c>
      <c r="M47" s="156">
        <f t="shared" si="9"/>
        <v>11.499999999999998</v>
      </c>
      <c r="N47" s="23"/>
      <c r="P47" s="38">
        <f t="shared" si="12"/>
        <v>4.7977999999999996</v>
      </c>
      <c r="Q47" s="38">
        <f t="shared" si="13"/>
        <v>2.6829499999999995</v>
      </c>
      <c r="R47" s="38">
        <f t="shared" si="14"/>
        <v>3.46035</v>
      </c>
      <c r="S47" s="38">
        <f t="shared" si="15"/>
        <v>0.55889999999999995</v>
      </c>
      <c r="T47" s="38">
        <f t="shared" si="10"/>
        <v>11.499999999999998</v>
      </c>
    </row>
    <row r="48" spans="1:20">
      <c r="A48" s="8" t="s">
        <v>90</v>
      </c>
      <c r="B48" s="203">
        <v>11.5</v>
      </c>
      <c r="C48" s="203">
        <v>11.5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4.7977999999999996</v>
      </c>
      <c r="J48" s="22">
        <f t="shared" si="6"/>
        <v>2.6829499999999995</v>
      </c>
      <c r="K48" s="22">
        <f t="shared" si="7"/>
        <v>3.46035</v>
      </c>
      <c r="L48" s="22">
        <f t="shared" si="8"/>
        <v>0.55889999999999995</v>
      </c>
      <c r="M48" s="156">
        <f t="shared" si="9"/>
        <v>11.499999999999998</v>
      </c>
      <c r="N48" s="23"/>
      <c r="P48" s="38">
        <f t="shared" si="12"/>
        <v>4.7977999999999996</v>
      </c>
      <c r="Q48" s="38">
        <f t="shared" si="13"/>
        <v>2.6829499999999995</v>
      </c>
      <c r="R48" s="38">
        <f t="shared" si="14"/>
        <v>3.46035</v>
      </c>
      <c r="S48" s="38">
        <f t="shared" si="15"/>
        <v>0.55889999999999995</v>
      </c>
      <c r="T48" s="38">
        <f t="shared" si="10"/>
        <v>11.499999999999998</v>
      </c>
    </row>
    <row r="49" spans="1:20">
      <c r="A49" s="8" t="s">
        <v>91</v>
      </c>
      <c r="B49" s="203">
        <v>11.5</v>
      </c>
      <c r="C49" s="203">
        <v>11.5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4.7977999999999996</v>
      </c>
      <c r="J49" s="22">
        <f t="shared" si="6"/>
        <v>2.6829499999999995</v>
      </c>
      <c r="K49" s="22">
        <f t="shared" si="7"/>
        <v>3.46035</v>
      </c>
      <c r="L49" s="22">
        <f t="shared" si="8"/>
        <v>0.55889999999999995</v>
      </c>
      <c r="M49" s="156">
        <f t="shared" si="9"/>
        <v>11.499999999999998</v>
      </c>
      <c r="N49" s="23"/>
      <c r="P49" s="38">
        <f t="shared" si="12"/>
        <v>4.7977999999999996</v>
      </c>
      <c r="Q49" s="38">
        <f t="shared" si="13"/>
        <v>2.6829499999999995</v>
      </c>
      <c r="R49" s="38">
        <f t="shared" si="14"/>
        <v>3.46035</v>
      </c>
      <c r="S49" s="38">
        <f t="shared" si="15"/>
        <v>0.55889999999999995</v>
      </c>
      <c r="T49" s="38">
        <f t="shared" si="10"/>
        <v>11.499999999999998</v>
      </c>
    </row>
    <row r="50" spans="1:20">
      <c r="A50" s="8" t="s">
        <v>92</v>
      </c>
      <c r="B50" s="203">
        <v>11.5</v>
      </c>
      <c r="C50" s="203">
        <v>11.5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4.7977999999999996</v>
      </c>
      <c r="J50" s="22">
        <f t="shared" si="6"/>
        <v>2.6829499999999995</v>
      </c>
      <c r="K50" s="22">
        <f t="shared" si="7"/>
        <v>3.46035</v>
      </c>
      <c r="L50" s="22">
        <f t="shared" si="8"/>
        <v>0.55889999999999995</v>
      </c>
      <c r="M50" s="156">
        <f t="shared" si="9"/>
        <v>11.499999999999998</v>
      </c>
      <c r="N50" s="23"/>
      <c r="P50" s="38">
        <f t="shared" si="12"/>
        <v>4.7977999999999996</v>
      </c>
      <c r="Q50" s="38">
        <f t="shared" si="13"/>
        <v>2.6829499999999995</v>
      </c>
      <c r="R50" s="38">
        <f t="shared" si="14"/>
        <v>3.46035</v>
      </c>
      <c r="S50" s="38">
        <f t="shared" si="15"/>
        <v>0.55889999999999995</v>
      </c>
      <c r="T50" s="38">
        <f t="shared" si="10"/>
        <v>11.499999999999998</v>
      </c>
    </row>
    <row r="51" spans="1:20">
      <c r="A51" s="8" t="s">
        <v>93</v>
      </c>
      <c r="B51" s="203">
        <v>11.5</v>
      </c>
      <c r="C51" s="203">
        <v>11.5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4.7977999999999996</v>
      </c>
      <c r="J51" s="22">
        <f t="shared" si="6"/>
        <v>2.6829499999999995</v>
      </c>
      <c r="K51" s="22">
        <f t="shared" si="7"/>
        <v>3.46035</v>
      </c>
      <c r="L51" s="22">
        <f t="shared" si="8"/>
        <v>0.55889999999999995</v>
      </c>
      <c r="M51" s="156">
        <f t="shared" si="9"/>
        <v>11.499999999999998</v>
      </c>
      <c r="N51" s="23"/>
      <c r="P51" s="38">
        <f t="shared" si="12"/>
        <v>4.7977999999999996</v>
      </c>
      <c r="Q51" s="38">
        <f t="shared" si="13"/>
        <v>2.6829499999999995</v>
      </c>
      <c r="R51" s="38">
        <f t="shared" si="14"/>
        <v>3.46035</v>
      </c>
      <c r="S51" s="38">
        <f t="shared" si="15"/>
        <v>0.55889999999999995</v>
      </c>
      <c r="T51" s="38">
        <f t="shared" si="10"/>
        <v>11.499999999999998</v>
      </c>
    </row>
    <row r="52" spans="1:20">
      <c r="A52" s="8" t="s">
        <v>94</v>
      </c>
      <c r="B52" s="203">
        <v>11.5</v>
      </c>
      <c r="C52" s="203">
        <v>11.5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4.7977999999999996</v>
      </c>
      <c r="J52" s="22">
        <f t="shared" si="6"/>
        <v>2.6829499999999995</v>
      </c>
      <c r="K52" s="22">
        <f t="shared" si="7"/>
        <v>3.46035</v>
      </c>
      <c r="L52" s="22">
        <f t="shared" si="8"/>
        <v>0.55889999999999995</v>
      </c>
      <c r="M52" s="156">
        <f t="shared" si="9"/>
        <v>11.499999999999998</v>
      </c>
      <c r="N52" s="23"/>
      <c r="P52" s="38">
        <f t="shared" si="12"/>
        <v>4.7977999999999996</v>
      </c>
      <c r="Q52" s="38">
        <f t="shared" si="13"/>
        <v>2.6829499999999995</v>
      </c>
      <c r="R52" s="38">
        <f t="shared" si="14"/>
        <v>3.46035</v>
      </c>
      <c r="S52" s="38">
        <f t="shared" si="15"/>
        <v>0.55889999999999995</v>
      </c>
      <c r="T52" s="38">
        <f t="shared" si="10"/>
        <v>11.499999999999998</v>
      </c>
    </row>
    <row r="53" spans="1:20">
      <c r="A53" s="8" t="s">
        <v>95</v>
      </c>
      <c r="B53" s="203">
        <v>11.5</v>
      </c>
      <c r="C53" s="203">
        <v>11.5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4.7977999999999996</v>
      </c>
      <c r="J53" s="22">
        <f t="shared" si="6"/>
        <v>2.6829499999999995</v>
      </c>
      <c r="K53" s="22">
        <f t="shared" si="7"/>
        <v>3.46035</v>
      </c>
      <c r="L53" s="22">
        <f t="shared" si="8"/>
        <v>0.55889999999999995</v>
      </c>
      <c r="M53" s="156">
        <f t="shared" si="9"/>
        <v>11.499999999999998</v>
      </c>
      <c r="N53" s="23"/>
      <c r="P53" s="38">
        <f t="shared" si="12"/>
        <v>4.7977999999999996</v>
      </c>
      <c r="Q53" s="38">
        <f t="shared" si="13"/>
        <v>2.6829499999999995</v>
      </c>
      <c r="R53" s="38">
        <f t="shared" si="14"/>
        <v>3.46035</v>
      </c>
      <c r="S53" s="38">
        <f t="shared" si="15"/>
        <v>0.55889999999999995</v>
      </c>
      <c r="T53" s="38">
        <f t="shared" si="10"/>
        <v>11.499999999999998</v>
      </c>
    </row>
    <row r="54" spans="1:20">
      <c r="A54" s="8" t="s">
        <v>96</v>
      </c>
      <c r="B54" s="203">
        <v>11.5</v>
      </c>
      <c r="C54" s="203">
        <v>11.5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4.7977999999999996</v>
      </c>
      <c r="J54" s="22">
        <f t="shared" si="6"/>
        <v>2.6829499999999995</v>
      </c>
      <c r="K54" s="22">
        <f t="shared" si="7"/>
        <v>3.46035</v>
      </c>
      <c r="L54" s="22">
        <f t="shared" si="8"/>
        <v>0.55889999999999995</v>
      </c>
      <c r="M54" s="156">
        <f t="shared" si="9"/>
        <v>11.499999999999998</v>
      </c>
      <c r="N54" s="23"/>
      <c r="P54" s="38">
        <f t="shared" si="12"/>
        <v>4.7977999999999996</v>
      </c>
      <c r="Q54" s="38">
        <f t="shared" si="13"/>
        <v>2.6829499999999995</v>
      </c>
      <c r="R54" s="38">
        <f t="shared" si="14"/>
        <v>3.46035</v>
      </c>
      <c r="S54" s="38">
        <f t="shared" si="15"/>
        <v>0.55889999999999995</v>
      </c>
      <c r="T54" s="38">
        <f t="shared" si="10"/>
        <v>11.499999999999998</v>
      </c>
    </row>
    <row r="55" spans="1:20">
      <c r="A55" s="8" t="s">
        <v>97</v>
      </c>
      <c r="B55" s="203">
        <v>11.5</v>
      </c>
      <c r="C55" s="203">
        <v>11.5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4.7977999999999996</v>
      </c>
      <c r="J55" s="22">
        <f t="shared" si="6"/>
        <v>2.6829499999999995</v>
      </c>
      <c r="K55" s="22">
        <f t="shared" si="7"/>
        <v>3.46035</v>
      </c>
      <c r="L55" s="22">
        <f t="shared" si="8"/>
        <v>0.55889999999999995</v>
      </c>
      <c r="M55" s="156">
        <f t="shared" si="9"/>
        <v>11.499999999999998</v>
      </c>
      <c r="N55" s="23"/>
      <c r="P55" s="38">
        <f t="shared" si="12"/>
        <v>4.7977999999999996</v>
      </c>
      <c r="Q55" s="38">
        <f t="shared" si="13"/>
        <v>2.6829499999999995</v>
      </c>
      <c r="R55" s="38">
        <f t="shared" si="14"/>
        <v>3.46035</v>
      </c>
      <c r="S55" s="38">
        <f t="shared" si="15"/>
        <v>0.55889999999999995</v>
      </c>
      <c r="T55" s="38">
        <f t="shared" si="10"/>
        <v>11.499999999999998</v>
      </c>
    </row>
    <row r="56" spans="1:20">
      <c r="A56" s="8" t="s">
        <v>98</v>
      </c>
      <c r="B56" s="203">
        <v>11.5</v>
      </c>
      <c r="C56" s="203">
        <v>11.5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4.7977999999999996</v>
      </c>
      <c r="J56" s="22">
        <f t="shared" si="6"/>
        <v>2.6829499999999995</v>
      </c>
      <c r="K56" s="22">
        <f t="shared" si="7"/>
        <v>3.46035</v>
      </c>
      <c r="L56" s="22">
        <f t="shared" si="8"/>
        <v>0.55889999999999995</v>
      </c>
      <c r="M56" s="156">
        <f t="shared" si="9"/>
        <v>11.499999999999998</v>
      </c>
      <c r="N56" s="23"/>
      <c r="P56" s="38">
        <f t="shared" si="12"/>
        <v>4.7977999999999996</v>
      </c>
      <c r="Q56" s="38">
        <f t="shared" si="13"/>
        <v>2.6829499999999995</v>
      </c>
      <c r="R56" s="38">
        <f t="shared" si="14"/>
        <v>3.46035</v>
      </c>
      <c r="S56" s="38">
        <f t="shared" si="15"/>
        <v>0.55889999999999995</v>
      </c>
      <c r="T56" s="38">
        <f t="shared" si="10"/>
        <v>11.499999999999998</v>
      </c>
    </row>
    <row r="57" spans="1:20">
      <c r="A57" s="8" t="s">
        <v>99</v>
      </c>
      <c r="B57" s="203">
        <v>11.5</v>
      </c>
      <c r="C57" s="203">
        <v>11.5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4.7977999999999996</v>
      </c>
      <c r="J57" s="22">
        <f t="shared" si="6"/>
        <v>2.6829499999999995</v>
      </c>
      <c r="K57" s="22">
        <f t="shared" si="7"/>
        <v>3.46035</v>
      </c>
      <c r="L57" s="22">
        <f t="shared" si="8"/>
        <v>0.55889999999999995</v>
      </c>
      <c r="M57" s="156">
        <f t="shared" si="9"/>
        <v>11.499999999999998</v>
      </c>
      <c r="N57" s="23"/>
      <c r="P57" s="38">
        <f t="shared" si="12"/>
        <v>4.7977999999999996</v>
      </c>
      <c r="Q57" s="38">
        <f t="shared" si="13"/>
        <v>2.6829499999999995</v>
      </c>
      <c r="R57" s="38">
        <f t="shared" si="14"/>
        <v>3.46035</v>
      </c>
      <c r="S57" s="38">
        <f t="shared" si="15"/>
        <v>0.55889999999999995</v>
      </c>
      <c r="T57" s="38">
        <f t="shared" si="10"/>
        <v>11.499999999999998</v>
      </c>
    </row>
    <row r="58" spans="1:20">
      <c r="A58" s="8" t="s">
        <v>100</v>
      </c>
      <c r="B58" s="203">
        <v>11.5</v>
      </c>
      <c r="C58" s="203">
        <v>11.5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4.7977999999999996</v>
      </c>
      <c r="J58" s="22">
        <f t="shared" si="6"/>
        <v>2.6829499999999995</v>
      </c>
      <c r="K58" s="22">
        <f t="shared" si="7"/>
        <v>3.46035</v>
      </c>
      <c r="L58" s="22">
        <f t="shared" si="8"/>
        <v>0.55889999999999995</v>
      </c>
      <c r="M58" s="156">
        <f t="shared" si="9"/>
        <v>11.499999999999998</v>
      </c>
      <c r="N58" s="23"/>
      <c r="P58" s="38">
        <f t="shared" si="12"/>
        <v>4.7977999999999996</v>
      </c>
      <c r="Q58" s="38">
        <f t="shared" si="13"/>
        <v>2.6829499999999995</v>
      </c>
      <c r="R58" s="38">
        <f t="shared" si="14"/>
        <v>3.46035</v>
      </c>
      <c r="S58" s="38">
        <f t="shared" si="15"/>
        <v>0.55889999999999995</v>
      </c>
      <c r="T58" s="38">
        <f t="shared" si="10"/>
        <v>11.499999999999998</v>
      </c>
    </row>
    <row r="59" spans="1:20">
      <c r="A59" s="8" t="s">
        <v>101</v>
      </c>
      <c r="B59" s="203">
        <v>11.5</v>
      </c>
      <c r="C59" s="203">
        <v>11.5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4.7977999999999996</v>
      </c>
      <c r="J59" s="22">
        <f t="shared" si="6"/>
        <v>2.6829499999999995</v>
      </c>
      <c r="K59" s="22">
        <f t="shared" si="7"/>
        <v>3.46035</v>
      </c>
      <c r="L59" s="22">
        <f t="shared" si="8"/>
        <v>0.55889999999999995</v>
      </c>
      <c r="M59" s="156">
        <f t="shared" si="9"/>
        <v>11.499999999999998</v>
      </c>
      <c r="N59" s="23"/>
      <c r="P59" s="38">
        <f t="shared" si="12"/>
        <v>4.7977999999999996</v>
      </c>
      <c r="Q59" s="38">
        <f t="shared" si="13"/>
        <v>2.6829499999999995</v>
      </c>
      <c r="R59" s="38">
        <f t="shared" si="14"/>
        <v>3.46035</v>
      </c>
      <c r="S59" s="38">
        <f t="shared" si="15"/>
        <v>0.55889999999999995</v>
      </c>
      <c r="T59" s="38">
        <f t="shared" si="10"/>
        <v>11.499999999999998</v>
      </c>
    </row>
    <row r="60" spans="1:20">
      <c r="A60" s="8" t="s">
        <v>102</v>
      </c>
      <c r="B60" s="203">
        <v>11.5</v>
      </c>
      <c r="C60" s="203">
        <v>11.5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4.7977999999999996</v>
      </c>
      <c r="J60" s="22">
        <f t="shared" si="6"/>
        <v>2.6829499999999995</v>
      </c>
      <c r="K60" s="22">
        <f t="shared" si="7"/>
        <v>3.46035</v>
      </c>
      <c r="L60" s="22">
        <f t="shared" si="8"/>
        <v>0.55889999999999995</v>
      </c>
      <c r="M60" s="156">
        <f t="shared" si="9"/>
        <v>11.499999999999998</v>
      </c>
      <c r="N60" s="23"/>
      <c r="P60" s="38">
        <f t="shared" si="12"/>
        <v>4.7977999999999996</v>
      </c>
      <c r="Q60" s="38">
        <f t="shared" si="13"/>
        <v>2.6829499999999995</v>
      </c>
      <c r="R60" s="38">
        <f t="shared" si="14"/>
        <v>3.46035</v>
      </c>
      <c r="S60" s="38">
        <f t="shared" si="15"/>
        <v>0.55889999999999995</v>
      </c>
      <c r="T60" s="38">
        <f t="shared" si="10"/>
        <v>11.499999999999998</v>
      </c>
    </row>
    <row r="61" spans="1:20">
      <c r="A61" s="8" t="s">
        <v>103</v>
      </c>
      <c r="B61" s="203">
        <v>11.5</v>
      </c>
      <c r="C61" s="203">
        <v>11.5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4.7977999999999996</v>
      </c>
      <c r="J61" s="22">
        <f t="shared" si="6"/>
        <v>2.6829499999999995</v>
      </c>
      <c r="K61" s="22">
        <f t="shared" si="7"/>
        <v>3.46035</v>
      </c>
      <c r="L61" s="22">
        <f t="shared" si="8"/>
        <v>0.55889999999999995</v>
      </c>
      <c r="M61" s="156">
        <f t="shared" si="9"/>
        <v>11.499999999999998</v>
      </c>
      <c r="N61" s="23"/>
      <c r="P61" s="38">
        <f t="shared" si="12"/>
        <v>4.7977999999999996</v>
      </c>
      <c r="Q61" s="38">
        <f t="shared" si="13"/>
        <v>2.6829499999999995</v>
      </c>
      <c r="R61" s="38">
        <f t="shared" si="14"/>
        <v>3.46035</v>
      </c>
      <c r="S61" s="38">
        <f t="shared" si="15"/>
        <v>0.55889999999999995</v>
      </c>
      <c r="T61" s="38">
        <f t="shared" si="10"/>
        <v>11.499999999999998</v>
      </c>
    </row>
    <row r="62" spans="1:20">
      <c r="A62" s="8" t="s">
        <v>104</v>
      </c>
      <c r="B62" s="203">
        <v>11.5</v>
      </c>
      <c r="C62" s="203">
        <v>11.5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4.7977999999999996</v>
      </c>
      <c r="J62" s="22">
        <f t="shared" si="6"/>
        <v>2.6829499999999995</v>
      </c>
      <c r="K62" s="22">
        <f t="shared" si="7"/>
        <v>3.46035</v>
      </c>
      <c r="L62" s="22">
        <f t="shared" si="8"/>
        <v>0.55889999999999995</v>
      </c>
      <c r="M62" s="156">
        <f t="shared" si="9"/>
        <v>11.499999999999998</v>
      </c>
      <c r="N62" s="23"/>
      <c r="P62" s="38">
        <f t="shared" si="12"/>
        <v>4.7977999999999996</v>
      </c>
      <c r="Q62" s="38">
        <f t="shared" si="13"/>
        <v>2.6829499999999995</v>
      </c>
      <c r="R62" s="38">
        <f t="shared" si="14"/>
        <v>3.46035</v>
      </c>
      <c r="S62" s="38">
        <f t="shared" si="15"/>
        <v>0.55889999999999995</v>
      </c>
      <c r="T62" s="38">
        <f t="shared" si="10"/>
        <v>11.499999999999998</v>
      </c>
    </row>
    <row r="63" spans="1:20">
      <c r="A63" s="8" t="s">
        <v>105</v>
      </c>
      <c r="B63" s="203">
        <v>11.5</v>
      </c>
      <c r="C63" s="203">
        <v>11.5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4.7977999999999996</v>
      </c>
      <c r="J63" s="22">
        <f t="shared" si="6"/>
        <v>2.6829499999999995</v>
      </c>
      <c r="K63" s="22">
        <f t="shared" si="7"/>
        <v>3.46035</v>
      </c>
      <c r="L63" s="22">
        <f t="shared" si="8"/>
        <v>0.55889999999999995</v>
      </c>
      <c r="M63" s="156">
        <f t="shared" si="9"/>
        <v>11.499999999999998</v>
      </c>
      <c r="N63" s="23"/>
      <c r="P63" s="38">
        <f t="shared" si="12"/>
        <v>4.7977999999999996</v>
      </c>
      <c r="Q63" s="38">
        <f t="shared" si="13"/>
        <v>2.6829499999999995</v>
      </c>
      <c r="R63" s="38">
        <f t="shared" si="14"/>
        <v>3.46035</v>
      </c>
      <c r="S63" s="38">
        <f t="shared" si="15"/>
        <v>0.55889999999999995</v>
      </c>
      <c r="T63" s="38">
        <f t="shared" si="10"/>
        <v>11.499999999999998</v>
      </c>
    </row>
    <row r="64" spans="1:20">
      <c r="A64" s="8" t="s">
        <v>106</v>
      </c>
      <c r="B64" s="203">
        <v>11.5</v>
      </c>
      <c r="C64" s="203">
        <v>11.5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4.7977999999999996</v>
      </c>
      <c r="J64" s="22">
        <f t="shared" si="6"/>
        <v>2.6829499999999995</v>
      </c>
      <c r="K64" s="22">
        <f t="shared" si="7"/>
        <v>3.46035</v>
      </c>
      <c r="L64" s="22">
        <f t="shared" si="8"/>
        <v>0.55889999999999995</v>
      </c>
      <c r="M64" s="156">
        <f t="shared" si="9"/>
        <v>11.499999999999998</v>
      </c>
      <c r="N64" s="23"/>
      <c r="P64" s="38">
        <f t="shared" si="12"/>
        <v>4.7977999999999996</v>
      </c>
      <c r="Q64" s="38">
        <f t="shared" si="13"/>
        <v>2.6829499999999995</v>
      </c>
      <c r="R64" s="38">
        <f t="shared" si="14"/>
        <v>3.46035</v>
      </c>
      <c r="S64" s="38">
        <f t="shared" si="15"/>
        <v>0.55889999999999995</v>
      </c>
      <c r="T64" s="38">
        <f t="shared" si="10"/>
        <v>11.499999999999998</v>
      </c>
    </row>
    <row r="65" spans="1:20">
      <c r="A65" s="8" t="s">
        <v>107</v>
      </c>
      <c r="B65" s="203">
        <v>11.5</v>
      </c>
      <c r="C65" s="203">
        <v>11.5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4.7977999999999996</v>
      </c>
      <c r="J65" s="22">
        <f t="shared" si="6"/>
        <v>2.6829499999999995</v>
      </c>
      <c r="K65" s="22">
        <f t="shared" si="7"/>
        <v>3.46035</v>
      </c>
      <c r="L65" s="22">
        <f t="shared" si="8"/>
        <v>0.55889999999999995</v>
      </c>
      <c r="M65" s="156">
        <f t="shared" si="9"/>
        <v>11.499999999999998</v>
      </c>
      <c r="N65" s="23"/>
      <c r="P65" s="38">
        <f t="shared" si="12"/>
        <v>4.7977999999999996</v>
      </c>
      <c r="Q65" s="38">
        <f t="shared" si="13"/>
        <v>2.6829499999999995</v>
      </c>
      <c r="R65" s="38">
        <f t="shared" si="14"/>
        <v>3.46035</v>
      </c>
      <c r="S65" s="38">
        <f t="shared" si="15"/>
        <v>0.55889999999999995</v>
      </c>
      <c r="T65" s="38">
        <f t="shared" si="10"/>
        <v>11.499999999999998</v>
      </c>
    </row>
    <row r="66" spans="1:20">
      <c r="A66" s="8" t="s">
        <v>108</v>
      </c>
      <c r="B66" s="203">
        <v>11.5</v>
      </c>
      <c r="C66" s="203">
        <v>11.5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4.7977999999999996</v>
      </c>
      <c r="J66" s="22">
        <f t="shared" si="6"/>
        <v>2.6829499999999995</v>
      </c>
      <c r="K66" s="22">
        <f t="shared" si="7"/>
        <v>3.46035</v>
      </c>
      <c r="L66" s="22">
        <f t="shared" si="8"/>
        <v>0.55889999999999995</v>
      </c>
      <c r="M66" s="156">
        <f t="shared" si="9"/>
        <v>11.499999999999998</v>
      </c>
      <c r="N66" s="23"/>
      <c r="P66" s="38">
        <f t="shared" si="12"/>
        <v>4.7977999999999996</v>
      </c>
      <c r="Q66" s="38">
        <f t="shared" si="13"/>
        <v>2.6829499999999995</v>
      </c>
      <c r="R66" s="38">
        <f t="shared" si="14"/>
        <v>3.46035</v>
      </c>
      <c r="S66" s="38">
        <f t="shared" si="15"/>
        <v>0.55889999999999995</v>
      </c>
      <c r="T66" s="38">
        <f t="shared" si="10"/>
        <v>11.499999999999998</v>
      </c>
    </row>
    <row r="67" spans="1:20">
      <c r="A67" s="8" t="s">
        <v>109</v>
      </c>
      <c r="B67" s="203">
        <v>11.5</v>
      </c>
      <c r="C67" s="203">
        <v>11.5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4.7977999999999996</v>
      </c>
      <c r="J67" s="22">
        <f t="shared" si="6"/>
        <v>2.6829499999999995</v>
      </c>
      <c r="K67" s="22">
        <f t="shared" si="7"/>
        <v>3.46035</v>
      </c>
      <c r="L67" s="22">
        <f t="shared" si="8"/>
        <v>0.55889999999999995</v>
      </c>
      <c r="M67" s="156">
        <f t="shared" si="9"/>
        <v>11.499999999999998</v>
      </c>
      <c r="N67" s="23"/>
      <c r="P67" s="38">
        <f t="shared" ref="P67:P98" si="17">I67</f>
        <v>4.7977999999999996</v>
      </c>
      <c r="Q67" s="38">
        <f t="shared" ref="Q67:Q98" si="18">J67</f>
        <v>2.6829499999999995</v>
      </c>
      <c r="R67" s="38">
        <f t="shared" ref="R67:R98" si="19">K67</f>
        <v>3.46035</v>
      </c>
      <c r="S67" s="38">
        <f t="shared" ref="S67:S98" si="20">L67</f>
        <v>0.55889999999999995</v>
      </c>
      <c r="T67" s="38">
        <f t="shared" si="10"/>
        <v>11.499999999999998</v>
      </c>
    </row>
    <row r="68" spans="1:20">
      <c r="A68" s="8" t="s">
        <v>110</v>
      </c>
      <c r="B68" s="203">
        <v>11.5</v>
      </c>
      <c r="C68" s="203">
        <v>11.5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4.7977999999999996</v>
      </c>
      <c r="J68" s="22">
        <f t="shared" ref="J68:J98" si="22">C68*E68/100</f>
        <v>2.6829499999999995</v>
      </c>
      <c r="K68" s="22">
        <f t="shared" ref="K68:K98" si="23">C68*F68/100</f>
        <v>3.46035</v>
      </c>
      <c r="L68" s="22">
        <f t="shared" ref="L68:L98" si="24">C68*G68/100</f>
        <v>0.55889999999999995</v>
      </c>
      <c r="M68" s="156">
        <f t="shared" ref="M68:M98" si="25">SUM(I68:L68)</f>
        <v>11.499999999999998</v>
      </c>
      <c r="N68" s="23"/>
      <c r="P68" s="38">
        <f t="shared" si="17"/>
        <v>4.7977999999999996</v>
      </c>
      <c r="Q68" s="38">
        <f t="shared" si="18"/>
        <v>2.6829499999999995</v>
      </c>
      <c r="R68" s="38">
        <f t="shared" si="19"/>
        <v>3.46035</v>
      </c>
      <c r="S68" s="38">
        <f t="shared" si="20"/>
        <v>0.55889999999999995</v>
      </c>
      <c r="T68" s="38">
        <f t="shared" ref="T68:T99" si="26">SUM(P68:S68)</f>
        <v>11.499999999999998</v>
      </c>
    </row>
    <row r="69" spans="1:20">
      <c r="A69" s="8" t="s">
        <v>111</v>
      </c>
      <c r="B69" s="203">
        <v>11.5</v>
      </c>
      <c r="C69" s="203">
        <v>11.5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4.7977999999999996</v>
      </c>
      <c r="J69" s="22">
        <f t="shared" si="22"/>
        <v>2.6829499999999995</v>
      </c>
      <c r="K69" s="22">
        <f t="shared" si="23"/>
        <v>3.46035</v>
      </c>
      <c r="L69" s="22">
        <f t="shared" si="24"/>
        <v>0.55889999999999995</v>
      </c>
      <c r="M69" s="156">
        <f t="shared" si="25"/>
        <v>11.499999999999998</v>
      </c>
      <c r="N69" s="23"/>
      <c r="P69" s="38">
        <f t="shared" si="17"/>
        <v>4.7977999999999996</v>
      </c>
      <c r="Q69" s="38">
        <f t="shared" si="18"/>
        <v>2.6829499999999995</v>
      </c>
      <c r="R69" s="38">
        <f t="shared" si="19"/>
        <v>3.46035</v>
      </c>
      <c r="S69" s="38">
        <f t="shared" si="20"/>
        <v>0.55889999999999995</v>
      </c>
      <c r="T69" s="38">
        <f t="shared" si="26"/>
        <v>11.499999999999998</v>
      </c>
    </row>
    <row r="70" spans="1:20">
      <c r="A70" s="8" t="s">
        <v>112</v>
      </c>
      <c r="B70" s="203">
        <v>11.5</v>
      </c>
      <c r="C70" s="203">
        <v>11.5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4.7977999999999996</v>
      </c>
      <c r="J70" s="22">
        <f t="shared" si="22"/>
        <v>2.6829499999999995</v>
      </c>
      <c r="K70" s="22">
        <f t="shared" si="23"/>
        <v>3.46035</v>
      </c>
      <c r="L70" s="22">
        <f t="shared" si="24"/>
        <v>0.55889999999999995</v>
      </c>
      <c r="M70" s="156">
        <f t="shared" si="25"/>
        <v>11.499999999999998</v>
      </c>
      <c r="N70" s="23"/>
      <c r="P70" s="38">
        <f t="shared" si="17"/>
        <v>4.7977999999999996</v>
      </c>
      <c r="Q70" s="38">
        <f t="shared" si="18"/>
        <v>2.6829499999999995</v>
      </c>
      <c r="R70" s="38">
        <f t="shared" si="19"/>
        <v>3.46035</v>
      </c>
      <c r="S70" s="38">
        <f t="shared" si="20"/>
        <v>0.55889999999999995</v>
      </c>
      <c r="T70" s="38">
        <f t="shared" si="26"/>
        <v>11.499999999999998</v>
      </c>
    </row>
    <row r="71" spans="1:20">
      <c r="A71" s="8" t="s">
        <v>113</v>
      </c>
      <c r="B71" s="203">
        <v>11.5</v>
      </c>
      <c r="C71" s="203">
        <v>11.5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4.7977999999999996</v>
      </c>
      <c r="J71" s="22">
        <f t="shared" si="22"/>
        <v>2.6829499999999995</v>
      </c>
      <c r="K71" s="22">
        <f t="shared" si="23"/>
        <v>3.46035</v>
      </c>
      <c r="L71" s="22">
        <f t="shared" si="24"/>
        <v>0.55889999999999995</v>
      </c>
      <c r="M71" s="156">
        <f t="shared" si="25"/>
        <v>11.499999999999998</v>
      </c>
      <c r="N71" s="23"/>
      <c r="P71" s="38">
        <f t="shared" si="17"/>
        <v>4.7977999999999996</v>
      </c>
      <c r="Q71" s="38">
        <f t="shared" si="18"/>
        <v>2.6829499999999995</v>
      </c>
      <c r="R71" s="38">
        <f t="shared" si="19"/>
        <v>3.46035</v>
      </c>
      <c r="S71" s="38">
        <f t="shared" si="20"/>
        <v>0.55889999999999995</v>
      </c>
      <c r="T71" s="38">
        <f t="shared" si="26"/>
        <v>11.499999999999998</v>
      </c>
    </row>
    <row r="72" spans="1:20">
      <c r="A72" s="8" t="s">
        <v>114</v>
      </c>
      <c r="B72" s="203">
        <v>11.5</v>
      </c>
      <c r="C72" s="203">
        <v>11.5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4.7977999999999996</v>
      </c>
      <c r="J72" s="22">
        <f t="shared" si="22"/>
        <v>2.6829499999999995</v>
      </c>
      <c r="K72" s="22">
        <f t="shared" si="23"/>
        <v>3.46035</v>
      </c>
      <c r="L72" s="22">
        <f t="shared" si="24"/>
        <v>0.55889999999999995</v>
      </c>
      <c r="M72" s="156">
        <f t="shared" si="25"/>
        <v>11.499999999999998</v>
      </c>
      <c r="N72" s="23"/>
      <c r="P72" s="38">
        <f t="shared" si="17"/>
        <v>4.7977999999999996</v>
      </c>
      <c r="Q72" s="38">
        <f t="shared" si="18"/>
        <v>2.6829499999999995</v>
      </c>
      <c r="R72" s="38">
        <f t="shared" si="19"/>
        <v>3.46035</v>
      </c>
      <c r="S72" s="38">
        <f t="shared" si="20"/>
        <v>0.55889999999999995</v>
      </c>
      <c r="T72" s="38">
        <f t="shared" si="26"/>
        <v>11.499999999999998</v>
      </c>
    </row>
    <row r="73" spans="1:20">
      <c r="A73" s="8" t="s">
        <v>115</v>
      </c>
      <c r="B73" s="203">
        <v>11.5</v>
      </c>
      <c r="C73" s="203">
        <v>11.5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4.7977999999999996</v>
      </c>
      <c r="J73" s="22">
        <f t="shared" si="22"/>
        <v>2.6829499999999995</v>
      </c>
      <c r="K73" s="22">
        <f t="shared" si="23"/>
        <v>3.46035</v>
      </c>
      <c r="L73" s="22">
        <f t="shared" si="24"/>
        <v>0.55889999999999995</v>
      </c>
      <c r="M73" s="156">
        <f t="shared" si="25"/>
        <v>11.499999999999998</v>
      </c>
      <c r="N73" s="23"/>
      <c r="P73" s="38">
        <f t="shared" si="17"/>
        <v>4.7977999999999996</v>
      </c>
      <c r="Q73" s="38">
        <f t="shared" si="18"/>
        <v>2.6829499999999995</v>
      </c>
      <c r="R73" s="38">
        <f t="shared" si="19"/>
        <v>3.46035</v>
      </c>
      <c r="S73" s="38">
        <f t="shared" si="20"/>
        <v>0.55889999999999995</v>
      </c>
      <c r="T73" s="38">
        <f t="shared" si="26"/>
        <v>11.499999999999998</v>
      </c>
    </row>
    <row r="74" spans="1:20">
      <c r="A74" s="8" t="s">
        <v>116</v>
      </c>
      <c r="B74" s="203">
        <v>11.5</v>
      </c>
      <c r="C74" s="203">
        <v>11.5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4.7977999999999996</v>
      </c>
      <c r="J74" s="22">
        <f t="shared" si="22"/>
        <v>2.6829499999999995</v>
      </c>
      <c r="K74" s="22">
        <f t="shared" si="23"/>
        <v>3.46035</v>
      </c>
      <c r="L74" s="22">
        <f t="shared" si="24"/>
        <v>0.55889999999999995</v>
      </c>
      <c r="M74" s="156">
        <f t="shared" si="25"/>
        <v>11.499999999999998</v>
      </c>
      <c r="N74" s="23"/>
      <c r="P74" s="38">
        <f t="shared" si="17"/>
        <v>4.7977999999999996</v>
      </c>
      <c r="Q74" s="38">
        <f t="shared" si="18"/>
        <v>2.6829499999999995</v>
      </c>
      <c r="R74" s="38">
        <f t="shared" si="19"/>
        <v>3.46035</v>
      </c>
      <c r="S74" s="38">
        <f t="shared" si="20"/>
        <v>0.55889999999999995</v>
      </c>
      <c r="T74" s="38">
        <f t="shared" si="26"/>
        <v>11.499999999999998</v>
      </c>
    </row>
    <row r="75" spans="1:20">
      <c r="A75" s="8" t="s">
        <v>117</v>
      </c>
      <c r="B75" s="203">
        <v>11.5</v>
      </c>
      <c r="C75" s="203">
        <v>11.5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4.7977999999999996</v>
      </c>
      <c r="J75" s="22">
        <f t="shared" si="22"/>
        <v>2.6829499999999995</v>
      </c>
      <c r="K75" s="22">
        <f t="shared" si="23"/>
        <v>3.46035</v>
      </c>
      <c r="L75" s="22">
        <f t="shared" si="24"/>
        <v>0.55889999999999995</v>
      </c>
      <c r="M75" s="156">
        <f t="shared" si="25"/>
        <v>11.499999999999998</v>
      </c>
      <c r="N75" s="23"/>
      <c r="P75" s="38">
        <f t="shared" si="17"/>
        <v>4.7977999999999996</v>
      </c>
      <c r="Q75" s="38">
        <f t="shared" si="18"/>
        <v>2.6829499999999995</v>
      </c>
      <c r="R75" s="38">
        <f t="shared" si="19"/>
        <v>3.46035</v>
      </c>
      <c r="S75" s="38">
        <f t="shared" si="20"/>
        <v>0.55889999999999995</v>
      </c>
      <c r="T75" s="38">
        <f t="shared" si="26"/>
        <v>11.499999999999998</v>
      </c>
    </row>
    <row r="76" spans="1:20">
      <c r="A76" s="8" t="s">
        <v>118</v>
      </c>
      <c r="B76" s="203">
        <v>11.5</v>
      </c>
      <c r="C76" s="203">
        <v>11.5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4.7977999999999996</v>
      </c>
      <c r="J76" s="22">
        <f t="shared" si="22"/>
        <v>2.6829499999999995</v>
      </c>
      <c r="K76" s="22">
        <f t="shared" si="23"/>
        <v>3.46035</v>
      </c>
      <c r="L76" s="22">
        <f t="shared" si="24"/>
        <v>0.55889999999999995</v>
      </c>
      <c r="M76" s="156">
        <f t="shared" si="25"/>
        <v>11.499999999999998</v>
      </c>
      <c r="N76" s="23"/>
      <c r="P76" s="38">
        <f t="shared" si="17"/>
        <v>4.7977999999999996</v>
      </c>
      <c r="Q76" s="38">
        <f t="shared" si="18"/>
        <v>2.6829499999999995</v>
      </c>
      <c r="R76" s="38">
        <f t="shared" si="19"/>
        <v>3.46035</v>
      </c>
      <c r="S76" s="38">
        <f t="shared" si="20"/>
        <v>0.55889999999999995</v>
      </c>
      <c r="T76" s="38">
        <f t="shared" si="26"/>
        <v>11.499999999999998</v>
      </c>
    </row>
    <row r="77" spans="1:20">
      <c r="A77" s="8" t="s">
        <v>119</v>
      </c>
      <c r="B77" s="203">
        <v>11.5</v>
      </c>
      <c r="C77" s="203">
        <v>11.5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4.7977999999999996</v>
      </c>
      <c r="J77" s="22">
        <f t="shared" si="22"/>
        <v>2.6829499999999995</v>
      </c>
      <c r="K77" s="22">
        <f t="shared" si="23"/>
        <v>3.46035</v>
      </c>
      <c r="L77" s="22">
        <f t="shared" si="24"/>
        <v>0.55889999999999995</v>
      </c>
      <c r="M77" s="156">
        <f t="shared" si="25"/>
        <v>11.499999999999998</v>
      </c>
      <c r="N77" s="23"/>
      <c r="P77" s="38">
        <f t="shared" si="17"/>
        <v>4.7977999999999996</v>
      </c>
      <c r="Q77" s="38">
        <f t="shared" si="18"/>
        <v>2.6829499999999995</v>
      </c>
      <c r="R77" s="38">
        <f t="shared" si="19"/>
        <v>3.46035</v>
      </c>
      <c r="S77" s="38">
        <f t="shared" si="20"/>
        <v>0.55889999999999995</v>
      </c>
      <c r="T77" s="38">
        <f t="shared" si="26"/>
        <v>11.499999999999998</v>
      </c>
    </row>
    <row r="78" spans="1:20">
      <c r="A78" s="8" t="s">
        <v>120</v>
      </c>
      <c r="B78" s="203">
        <v>11.5</v>
      </c>
      <c r="C78" s="203">
        <v>11.5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4.7977999999999996</v>
      </c>
      <c r="J78" s="22">
        <f t="shared" si="22"/>
        <v>2.6829499999999995</v>
      </c>
      <c r="K78" s="22">
        <f t="shared" si="23"/>
        <v>3.46035</v>
      </c>
      <c r="L78" s="22">
        <f t="shared" si="24"/>
        <v>0.55889999999999995</v>
      </c>
      <c r="M78" s="156">
        <f t="shared" si="25"/>
        <v>11.499999999999998</v>
      </c>
      <c r="N78" s="23"/>
      <c r="P78" s="38">
        <f t="shared" si="17"/>
        <v>4.7977999999999996</v>
      </c>
      <c r="Q78" s="38">
        <f t="shared" si="18"/>
        <v>2.6829499999999995</v>
      </c>
      <c r="R78" s="38">
        <f t="shared" si="19"/>
        <v>3.46035</v>
      </c>
      <c r="S78" s="38">
        <f t="shared" si="20"/>
        <v>0.55889999999999995</v>
      </c>
      <c r="T78" s="38">
        <f t="shared" si="26"/>
        <v>11.499999999999998</v>
      </c>
    </row>
    <row r="79" spans="1:20">
      <c r="A79" s="8" t="s">
        <v>121</v>
      </c>
      <c r="B79" s="203">
        <v>11.5</v>
      </c>
      <c r="C79" s="203">
        <v>11.5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4.7977999999999996</v>
      </c>
      <c r="J79" s="22">
        <f t="shared" si="22"/>
        <v>2.6829499999999995</v>
      </c>
      <c r="K79" s="22">
        <f t="shared" si="23"/>
        <v>3.46035</v>
      </c>
      <c r="L79" s="22">
        <f t="shared" si="24"/>
        <v>0.55889999999999995</v>
      </c>
      <c r="M79" s="156">
        <f t="shared" si="25"/>
        <v>11.499999999999998</v>
      </c>
      <c r="N79" s="23"/>
      <c r="P79" s="38">
        <f t="shared" si="17"/>
        <v>4.7977999999999996</v>
      </c>
      <c r="Q79" s="38">
        <f t="shared" si="18"/>
        <v>2.6829499999999995</v>
      </c>
      <c r="R79" s="38">
        <f t="shared" si="19"/>
        <v>3.46035</v>
      </c>
      <c r="S79" s="38">
        <f t="shared" si="20"/>
        <v>0.55889999999999995</v>
      </c>
      <c r="T79" s="38">
        <f t="shared" si="26"/>
        <v>11.499999999999998</v>
      </c>
    </row>
    <row r="80" spans="1:20">
      <c r="A80" s="8" t="s">
        <v>122</v>
      </c>
      <c r="B80" s="203">
        <v>11.5</v>
      </c>
      <c r="C80" s="203">
        <v>11.5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4.7977999999999996</v>
      </c>
      <c r="J80" s="22">
        <f t="shared" si="22"/>
        <v>2.6829499999999995</v>
      </c>
      <c r="K80" s="22">
        <f t="shared" si="23"/>
        <v>3.46035</v>
      </c>
      <c r="L80" s="22">
        <f t="shared" si="24"/>
        <v>0.55889999999999995</v>
      </c>
      <c r="M80" s="156">
        <f t="shared" si="25"/>
        <v>11.499999999999998</v>
      </c>
      <c r="N80" s="23"/>
      <c r="P80" s="38">
        <f t="shared" si="17"/>
        <v>4.7977999999999996</v>
      </c>
      <c r="Q80" s="38">
        <f t="shared" si="18"/>
        <v>2.6829499999999995</v>
      </c>
      <c r="R80" s="38">
        <f t="shared" si="19"/>
        <v>3.46035</v>
      </c>
      <c r="S80" s="38">
        <f t="shared" si="20"/>
        <v>0.55889999999999995</v>
      </c>
      <c r="T80" s="38">
        <f t="shared" si="26"/>
        <v>11.499999999999998</v>
      </c>
    </row>
    <row r="81" spans="1:20">
      <c r="A81" s="8" t="s">
        <v>123</v>
      </c>
      <c r="B81" s="203">
        <v>11.5</v>
      </c>
      <c r="C81" s="203">
        <v>11.5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4.7977999999999996</v>
      </c>
      <c r="J81" s="22">
        <f t="shared" si="22"/>
        <v>2.6829499999999995</v>
      </c>
      <c r="K81" s="22">
        <f t="shared" si="23"/>
        <v>3.46035</v>
      </c>
      <c r="L81" s="22">
        <f t="shared" si="24"/>
        <v>0.55889999999999995</v>
      </c>
      <c r="M81" s="156">
        <f t="shared" si="25"/>
        <v>11.499999999999998</v>
      </c>
      <c r="N81" s="23"/>
      <c r="P81" s="38">
        <f t="shared" si="17"/>
        <v>4.7977999999999996</v>
      </c>
      <c r="Q81" s="38">
        <f t="shared" si="18"/>
        <v>2.6829499999999995</v>
      </c>
      <c r="R81" s="38">
        <f t="shared" si="19"/>
        <v>3.46035</v>
      </c>
      <c r="S81" s="38">
        <f t="shared" si="20"/>
        <v>0.55889999999999995</v>
      </c>
      <c r="T81" s="38">
        <f t="shared" si="26"/>
        <v>11.499999999999998</v>
      </c>
    </row>
    <row r="82" spans="1:20">
      <c r="A82" s="8" t="s">
        <v>124</v>
      </c>
      <c r="B82" s="203">
        <v>11.5</v>
      </c>
      <c r="C82" s="203">
        <v>11.5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4.7977999999999996</v>
      </c>
      <c r="J82" s="22">
        <f t="shared" si="22"/>
        <v>2.6829499999999995</v>
      </c>
      <c r="K82" s="22">
        <f t="shared" si="23"/>
        <v>3.46035</v>
      </c>
      <c r="L82" s="22">
        <f t="shared" si="24"/>
        <v>0.55889999999999995</v>
      </c>
      <c r="M82" s="156">
        <f t="shared" si="25"/>
        <v>11.499999999999998</v>
      </c>
      <c r="N82" s="23"/>
      <c r="P82" s="38">
        <f t="shared" si="17"/>
        <v>4.7977999999999996</v>
      </c>
      <c r="Q82" s="38">
        <f t="shared" si="18"/>
        <v>2.6829499999999995</v>
      </c>
      <c r="R82" s="38">
        <f t="shared" si="19"/>
        <v>3.46035</v>
      </c>
      <c r="S82" s="38">
        <f t="shared" si="20"/>
        <v>0.55889999999999995</v>
      </c>
      <c r="T82" s="38">
        <f t="shared" si="26"/>
        <v>11.499999999999998</v>
      </c>
    </row>
    <row r="83" spans="1:20">
      <c r="A83" s="8" t="s">
        <v>125</v>
      </c>
      <c r="B83" s="203">
        <v>11.5</v>
      </c>
      <c r="C83" s="203">
        <v>11.5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4.7977999999999996</v>
      </c>
      <c r="J83" s="22">
        <f t="shared" si="22"/>
        <v>2.6829499999999995</v>
      </c>
      <c r="K83" s="22">
        <f t="shared" si="23"/>
        <v>3.46035</v>
      </c>
      <c r="L83" s="22">
        <f t="shared" si="24"/>
        <v>0.55889999999999995</v>
      </c>
      <c r="M83" s="156">
        <f t="shared" si="25"/>
        <v>11.499999999999998</v>
      </c>
      <c r="N83" s="23"/>
      <c r="P83" s="38">
        <f t="shared" si="17"/>
        <v>4.7977999999999996</v>
      </c>
      <c r="Q83" s="38">
        <f t="shared" si="18"/>
        <v>2.6829499999999995</v>
      </c>
      <c r="R83" s="38">
        <f t="shared" si="19"/>
        <v>3.46035</v>
      </c>
      <c r="S83" s="38">
        <f t="shared" si="20"/>
        <v>0.55889999999999995</v>
      </c>
      <c r="T83" s="38">
        <f t="shared" si="26"/>
        <v>11.499999999999998</v>
      </c>
    </row>
    <row r="84" spans="1:20">
      <c r="A84" s="8" t="s">
        <v>126</v>
      </c>
      <c r="B84" s="203">
        <v>11.5</v>
      </c>
      <c r="C84" s="203">
        <v>11.5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4.7977999999999996</v>
      </c>
      <c r="J84" s="22">
        <f t="shared" si="22"/>
        <v>2.6829499999999995</v>
      </c>
      <c r="K84" s="22">
        <f t="shared" si="23"/>
        <v>3.46035</v>
      </c>
      <c r="L84" s="22">
        <f t="shared" si="24"/>
        <v>0.55889999999999995</v>
      </c>
      <c r="M84" s="156">
        <f t="shared" si="25"/>
        <v>11.499999999999998</v>
      </c>
      <c r="N84" s="23"/>
      <c r="P84" s="38">
        <f t="shared" si="17"/>
        <v>4.7977999999999996</v>
      </c>
      <c r="Q84" s="38">
        <f t="shared" si="18"/>
        <v>2.6829499999999995</v>
      </c>
      <c r="R84" s="38">
        <f t="shared" si="19"/>
        <v>3.46035</v>
      </c>
      <c r="S84" s="38">
        <f t="shared" si="20"/>
        <v>0.55889999999999995</v>
      </c>
      <c r="T84" s="38">
        <f t="shared" si="26"/>
        <v>11.499999999999998</v>
      </c>
    </row>
    <row r="85" spans="1:20">
      <c r="A85" s="8" t="s">
        <v>127</v>
      </c>
      <c r="B85" s="203">
        <v>11.5</v>
      </c>
      <c r="C85" s="203">
        <v>11.5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4.7977999999999996</v>
      </c>
      <c r="J85" s="22">
        <f t="shared" si="22"/>
        <v>2.6829499999999995</v>
      </c>
      <c r="K85" s="22">
        <f t="shared" si="23"/>
        <v>3.46035</v>
      </c>
      <c r="L85" s="22">
        <f t="shared" si="24"/>
        <v>0.55889999999999995</v>
      </c>
      <c r="M85" s="156">
        <f t="shared" si="25"/>
        <v>11.499999999999998</v>
      </c>
      <c r="N85" s="23"/>
      <c r="P85" s="38">
        <f t="shared" si="17"/>
        <v>4.7977999999999996</v>
      </c>
      <c r="Q85" s="38">
        <f t="shared" si="18"/>
        <v>2.6829499999999995</v>
      </c>
      <c r="R85" s="38">
        <f t="shared" si="19"/>
        <v>3.46035</v>
      </c>
      <c r="S85" s="38">
        <f t="shared" si="20"/>
        <v>0.55889999999999995</v>
      </c>
      <c r="T85" s="38">
        <f t="shared" si="26"/>
        <v>11.499999999999998</v>
      </c>
    </row>
    <row r="86" spans="1:20">
      <c r="A86" s="8" t="s">
        <v>128</v>
      </c>
      <c r="B86" s="203">
        <v>11.5</v>
      </c>
      <c r="C86" s="203">
        <v>11.5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4.7977999999999996</v>
      </c>
      <c r="J86" s="22">
        <f t="shared" si="22"/>
        <v>2.6829499999999995</v>
      </c>
      <c r="K86" s="22">
        <f t="shared" si="23"/>
        <v>3.46035</v>
      </c>
      <c r="L86" s="22">
        <f t="shared" si="24"/>
        <v>0.55889999999999995</v>
      </c>
      <c r="M86" s="156">
        <f t="shared" si="25"/>
        <v>11.499999999999998</v>
      </c>
      <c r="N86" s="23"/>
      <c r="P86" s="38">
        <f t="shared" si="17"/>
        <v>4.7977999999999996</v>
      </c>
      <c r="Q86" s="38">
        <f t="shared" si="18"/>
        <v>2.6829499999999995</v>
      </c>
      <c r="R86" s="38">
        <f t="shared" si="19"/>
        <v>3.46035</v>
      </c>
      <c r="S86" s="38">
        <f t="shared" si="20"/>
        <v>0.55889999999999995</v>
      </c>
      <c r="T86" s="38">
        <f t="shared" si="26"/>
        <v>11.499999999999998</v>
      </c>
    </row>
    <row r="87" spans="1:20">
      <c r="A87" s="8" t="s">
        <v>129</v>
      </c>
      <c r="B87" s="203">
        <v>11.5</v>
      </c>
      <c r="C87" s="203">
        <v>11.5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4.7977999999999996</v>
      </c>
      <c r="J87" s="22">
        <f t="shared" si="22"/>
        <v>2.6829499999999995</v>
      </c>
      <c r="K87" s="22">
        <f t="shared" si="23"/>
        <v>3.46035</v>
      </c>
      <c r="L87" s="22">
        <f t="shared" si="24"/>
        <v>0.55889999999999995</v>
      </c>
      <c r="M87" s="156">
        <f t="shared" si="25"/>
        <v>11.499999999999998</v>
      </c>
      <c r="N87" s="23"/>
      <c r="P87" s="38">
        <f t="shared" si="17"/>
        <v>4.7977999999999996</v>
      </c>
      <c r="Q87" s="38">
        <f t="shared" si="18"/>
        <v>2.6829499999999995</v>
      </c>
      <c r="R87" s="38">
        <f t="shared" si="19"/>
        <v>3.46035</v>
      </c>
      <c r="S87" s="38">
        <f t="shared" si="20"/>
        <v>0.55889999999999995</v>
      </c>
      <c r="T87" s="38">
        <f t="shared" si="26"/>
        <v>11.499999999999998</v>
      </c>
    </row>
    <row r="88" spans="1:20">
      <c r="A88" s="8" t="s">
        <v>130</v>
      </c>
      <c r="B88" s="203">
        <v>11.5</v>
      </c>
      <c r="C88" s="203">
        <v>11.5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4.7977999999999996</v>
      </c>
      <c r="J88" s="22">
        <f t="shared" si="22"/>
        <v>2.6829499999999995</v>
      </c>
      <c r="K88" s="22">
        <f t="shared" si="23"/>
        <v>3.46035</v>
      </c>
      <c r="L88" s="22">
        <f t="shared" si="24"/>
        <v>0.55889999999999995</v>
      </c>
      <c r="M88" s="156">
        <f t="shared" si="25"/>
        <v>11.499999999999998</v>
      </c>
      <c r="N88" s="23"/>
      <c r="P88" s="38">
        <f t="shared" si="17"/>
        <v>4.7977999999999996</v>
      </c>
      <c r="Q88" s="38">
        <f t="shared" si="18"/>
        <v>2.6829499999999995</v>
      </c>
      <c r="R88" s="38">
        <f t="shared" si="19"/>
        <v>3.46035</v>
      </c>
      <c r="S88" s="38">
        <f t="shared" si="20"/>
        <v>0.55889999999999995</v>
      </c>
      <c r="T88" s="38">
        <f t="shared" si="26"/>
        <v>11.499999999999998</v>
      </c>
    </row>
    <row r="89" spans="1:20">
      <c r="A89" s="8" t="s">
        <v>131</v>
      </c>
      <c r="B89" s="203">
        <v>11.5</v>
      </c>
      <c r="C89" s="203">
        <v>11.5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4.7977999999999996</v>
      </c>
      <c r="J89" s="22">
        <f t="shared" si="22"/>
        <v>2.6829499999999995</v>
      </c>
      <c r="K89" s="22">
        <f t="shared" si="23"/>
        <v>3.46035</v>
      </c>
      <c r="L89" s="22">
        <f t="shared" si="24"/>
        <v>0.55889999999999995</v>
      </c>
      <c r="M89" s="156">
        <f t="shared" si="25"/>
        <v>11.499999999999998</v>
      </c>
      <c r="N89" s="23"/>
      <c r="P89" s="38">
        <f t="shared" si="17"/>
        <v>4.7977999999999996</v>
      </c>
      <c r="Q89" s="38">
        <f t="shared" si="18"/>
        <v>2.6829499999999995</v>
      </c>
      <c r="R89" s="38">
        <f t="shared" si="19"/>
        <v>3.46035</v>
      </c>
      <c r="S89" s="38">
        <f t="shared" si="20"/>
        <v>0.55889999999999995</v>
      </c>
      <c r="T89" s="38">
        <f t="shared" si="26"/>
        <v>11.499999999999998</v>
      </c>
    </row>
    <row r="90" spans="1:20">
      <c r="A90" s="8" t="s">
        <v>132</v>
      </c>
      <c r="B90" s="203">
        <v>11.5</v>
      </c>
      <c r="C90" s="203">
        <v>11.5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4.7977999999999996</v>
      </c>
      <c r="J90" s="22">
        <f t="shared" si="22"/>
        <v>2.6829499999999995</v>
      </c>
      <c r="K90" s="22">
        <f t="shared" si="23"/>
        <v>3.46035</v>
      </c>
      <c r="L90" s="22">
        <f t="shared" si="24"/>
        <v>0.55889999999999995</v>
      </c>
      <c r="M90" s="156">
        <f t="shared" si="25"/>
        <v>11.499999999999998</v>
      </c>
      <c r="N90" s="23"/>
      <c r="P90" s="38">
        <f t="shared" si="17"/>
        <v>4.7977999999999996</v>
      </c>
      <c r="Q90" s="38">
        <f t="shared" si="18"/>
        <v>2.6829499999999995</v>
      </c>
      <c r="R90" s="38">
        <f t="shared" si="19"/>
        <v>3.46035</v>
      </c>
      <c r="S90" s="38">
        <f t="shared" si="20"/>
        <v>0.55889999999999995</v>
      </c>
      <c r="T90" s="38">
        <f t="shared" si="26"/>
        <v>11.499999999999998</v>
      </c>
    </row>
    <row r="91" spans="1:20">
      <c r="A91" s="8" t="s">
        <v>133</v>
      </c>
      <c r="B91" s="203">
        <v>11.5</v>
      </c>
      <c r="C91" s="203">
        <v>11.5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4.7977999999999996</v>
      </c>
      <c r="J91" s="22">
        <f t="shared" si="22"/>
        <v>2.6829499999999995</v>
      </c>
      <c r="K91" s="22">
        <f t="shared" si="23"/>
        <v>3.46035</v>
      </c>
      <c r="L91" s="22">
        <f t="shared" si="24"/>
        <v>0.55889999999999995</v>
      </c>
      <c r="M91" s="156">
        <f t="shared" si="25"/>
        <v>11.499999999999998</v>
      </c>
      <c r="N91" s="23"/>
      <c r="P91" s="38">
        <f t="shared" si="17"/>
        <v>4.7977999999999996</v>
      </c>
      <c r="Q91" s="38">
        <f t="shared" si="18"/>
        <v>2.6829499999999995</v>
      </c>
      <c r="R91" s="38">
        <f t="shared" si="19"/>
        <v>3.46035</v>
      </c>
      <c r="S91" s="38">
        <f t="shared" si="20"/>
        <v>0.55889999999999995</v>
      </c>
      <c r="T91" s="38">
        <f t="shared" si="26"/>
        <v>11.499999999999998</v>
      </c>
    </row>
    <row r="92" spans="1:20">
      <c r="A92" s="8" t="s">
        <v>134</v>
      </c>
      <c r="B92" s="203">
        <v>11.5</v>
      </c>
      <c r="C92" s="203">
        <v>11.5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4.7977999999999996</v>
      </c>
      <c r="J92" s="22">
        <f t="shared" si="22"/>
        <v>2.6829499999999995</v>
      </c>
      <c r="K92" s="22">
        <f t="shared" si="23"/>
        <v>3.46035</v>
      </c>
      <c r="L92" s="22">
        <f t="shared" si="24"/>
        <v>0.55889999999999995</v>
      </c>
      <c r="M92" s="156">
        <f t="shared" si="25"/>
        <v>11.499999999999998</v>
      </c>
      <c r="N92" s="23"/>
      <c r="P92" s="38">
        <f t="shared" si="17"/>
        <v>4.7977999999999996</v>
      </c>
      <c r="Q92" s="38">
        <f t="shared" si="18"/>
        <v>2.6829499999999995</v>
      </c>
      <c r="R92" s="38">
        <f t="shared" si="19"/>
        <v>3.46035</v>
      </c>
      <c r="S92" s="38">
        <f t="shared" si="20"/>
        <v>0.55889999999999995</v>
      </c>
      <c r="T92" s="38">
        <f t="shared" si="26"/>
        <v>11.499999999999998</v>
      </c>
    </row>
    <row r="93" spans="1:20">
      <c r="A93" s="8" t="s">
        <v>135</v>
      </c>
      <c r="B93" s="203">
        <v>11.5</v>
      </c>
      <c r="C93" s="203">
        <v>11.5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4.7977999999999996</v>
      </c>
      <c r="J93" s="22">
        <f t="shared" si="22"/>
        <v>2.6829499999999995</v>
      </c>
      <c r="K93" s="22">
        <f t="shared" si="23"/>
        <v>3.46035</v>
      </c>
      <c r="L93" s="22">
        <f t="shared" si="24"/>
        <v>0.55889999999999995</v>
      </c>
      <c r="M93" s="156">
        <f t="shared" si="25"/>
        <v>11.499999999999998</v>
      </c>
      <c r="N93" s="23"/>
      <c r="P93" s="38">
        <f t="shared" si="17"/>
        <v>4.7977999999999996</v>
      </c>
      <c r="Q93" s="38">
        <f t="shared" si="18"/>
        <v>2.6829499999999995</v>
      </c>
      <c r="R93" s="38">
        <f t="shared" si="19"/>
        <v>3.46035</v>
      </c>
      <c r="S93" s="38">
        <f t="shared" si="20"/>
        <v>0.55889999999999995</v>
      </c>
      <c r="T93" s="38">
        <f t="shared" si="26"/>
        <v>11.499999999999998</v>
      </c>
    </row>
    <row r="94" spans="1:20">
      <c r="A94" s="8" t="s">
        <v>136</v>
      </c>
      <c r="B94" s="203">
        <v>11.5</v>
      </c>
      <c r="C94" s="203">
        <v>11.5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4.7977999999999996</v>
      </c>
      <c r="J94" s="22">
        <f t="shared" si="22"/>
        <v>2.6829499999999995</v>
      </c>
      <c r="K94" s="22">
        <f t="shared" si="23"/>
        <v>3.46035</v>
      </c>
      <c r="L94" s="22">
        <f t="shared" si="24"/>
        <v>0.55889999999999995</v>
      </c>
      <c r="M94" s="156">
        <f t="shared" si="25"/>
        <v>11.499999999999998</v>
      </c>
      <c r="N94" s="23"/>
      <c r="P94" s="38">
        <f t="shared" si="17"/>
        <v>4.7977999999999996</v>
      </c>
      <c r="Q94" s="38">
        <f t="shared" si="18"/>
        <v>2.6829499999999995</v>
      </c>
      <c r="R94" s="38">
        <f t="shared" si="19"/>
        <v>3.46035</v>
      </c>
      <c r="S94" s="38">
        <f t="shared" si="20"/>
        <v>0.55889999999999995</v>
      </c>
      <c r="T94" s="38">
        <f t="shared" si="26"/>
        <v>11.499999999999998</v>
      </c>
    </row>
    <row r="95" spans="1:20">
      <c r="A95" s="8" t="s">
        <v>137</v>
      </c>
      <c r="B95" s="203">
        <v>11.5</v>
      </c>
      <c r="C95" s="203">
        <v>11.5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4.7977999999999996</v>
      </c>
      <c r="J95" s="22">
        <f t="shared" si="22"/>
        <v>2.6829499999999995</v>
      </c>
      <c r="K95" s="22">
        <f t="shared" si="23"/>
        <v>3.46035</v>
      </c>
      <c r="L95" s="22">
        <f t="shared" si="24"/>
        <v>0.55889999999999995</v>
      </c>
      <c r="M95" s="156">
        <f t="shared" si="25"/>
        <v>11.499999999999998</v>
      </c>
      <c r="N95" s="23"/>
      <c r="P95" s="38">
        <f t="shared" si="17"/>
        <v>4.7977999999999996</v>
      </c>
      <c r="Q95" s="38">
        <f t="shared" si="18"/>
        <v>2.6829499999999995</v>
      </c>
      <c r="R95" s="38">
        <f t="shared" si="19"/>
        <v>3.46035</v>
      </c>
      <c r="S95" s="38">
        <f t="shared" si="20"/>
        <v>0.55889999999999995</v>
      </c>
      <c r="T95" s="38">
        <f t="shared" si="26"/>
        <v>11.499999999999998</v>
      </c>
    </row>
    <row r="96" spans="1:20">
      <c r="A96" s="8" t="s">
        <v>138</v>
      </c>
      <c r="B96" s="203">
        <v>11.5</v>
      </c>
      <c r="C96" s="203">
        <v>11.5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4.7977999999999996</v>
      </c>
      <c r="J96" s="22">
        <f t="shared" si="22"/>
        <v>2.6829499999999995</v>
      </c>
      <c r="K96" s="22">
        <f t="shared" si="23"/>
        <v>3.46035</v>
      </c>
      <c r="L96" s="22">
        <f t="shared" si="24"/>
        <v>0.55889999999999995</v>
      </c>
      <c r="M96" s="156">
        <f t="shared" si="25"/>
        <v>11.499999999999998</v>
      </c>
      <c r="N96" s="23"/>
      <c r="P96" s="38">
        <f t="shared" si="17"/>
        <v>4.7977999999999996</v>
      </c>
      <c r="Q96" s="38">
        <f t="shared" si="18"/>
        <v>2.6829499999999995</v>
      </c>
      <c r="R96" s="38">
        <f t="shared" si="19"/>
        <v>3.46035</v>
      </c>
      <c r="S96" s="38">
        <f t="shared" si="20"/>
        <v>0.55889999999999995</v>
      </c>
      <c r="T96" s="38">
        <f t="shared" si="26"/>
        <v>11.499999999999998</v>
      </c>
    </row>
    <row r="97" spans="1:23">
      <c r="A97" s="8" t="s">
        <v>139</v>
      </c>
      <c r="B97" s="203">
        <v>11.5</v>
      </c>
      <c r="C97" s="203">
        <v>11.5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4.7977999999999996</v>
      </c>
      <c r="J97" s="22">
        <f t="shared" si="22"/>
        <v>2.6829499999999995</v>
      </c>
      <c r="K97" s="22">
        <f t="shared" si="23"/>
        <v>3.46035</v>
      </c>
      <c r="L97" s="22">
        <f t="shared" si="24"/>
        <v>0.55889999999999995</v>
      </c>
      <c r="M97" s="156">
        <f t="shared" si="25"/>
        <v>11.499999999999998</v>
      </c>
      <c r="N97" s="23"/>
      <c r="P97" s="38">
        <f t="shared" si="17"/>
        <v>4.7977999999999996</v>
      </c>
      <c r="Q97" s="38">
        <f t="shared" si="18"/>
        <v>2.6829499999999995</v>
      </c>
      <c r="R97" s="38">
        <f t="shared" si="19"/>
        <v>3.46035</v>
      </c>
      <c r="S97" s="38">
        <f t="shared" si="20"/>
        <v>0.55889999999999995</v>
      </c>
      <c r="T97" s="38">
        <f t="shared" si="26"/>
        <v>11.499999999999998</v>
      </c>
    </row>
    <row r="98" spans="1:23" ht="15.75" thickBot="1">
      <c r="A98" s="8" t="s">
        <v>140</v>
      </c>
      <c r="B98" s="203">
        <v>11.5</v>
      </c>
      <c r="C98" s="203">
        <v>11.5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4.7977999999999996</v>
      </c>
      <c r="J98" s="22">
        <f t="shared" si="22"/>
        <v>2.6829499999999995</v>
      </c>
      <c r="K98" s="22">
        <f t="shared" si="23"/>
        <v>3.46035</v>
      </c>
      <c r="L98" s="22">
        <f t="shared" si="24"/>
        <v>0.55889999999999995</v>
      </c>
      <c r="M98" s="156">
        <f t="shared" si="25"/>
        <v>11.499999999999998</v>
      </c>
      <c r="N98" s="23"/>
      <c r="P98" s="38">
        <f t="shared" si="17"/>
        <v>4.7977999999999996</v>
      </c>
      <c r="Q98" s="38">
        <f t="shared" si="18"/>
        <v>2.6829499999999995</v>
      </c>
      <c r="R98" s="38">
        <f t="shared" si="19"/>
        <v>3.46035</v>
      </c>
      <c r="S98" s="38">
        <f t="shared" si="20"/>
        <v>0.55889999999999995</v>
      </c>
      <c r="T98" s="38">
        <f t="shared" si="26"/>
        <v>11.499999999999998</v>
      </c>
    </row>
    <row r="99" spans="1:23" ht="15.75" thickBot="1">
      <c r="A99" s="8" t="s">
        <v>171</v>
      </c>
      <c r="B99" s="21">
        <f t="shared" ref="B99:H99" si="27">SUM(B3:B98)/4000</f>
        <v>0.35614999999999997</v>
      </c>
      <c r="C99" s="21">
        <f t="shared" si="27"/>
        <v>0.35084999999999994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0.14637462000000012</v>
      </c>
      <c r="J99" s="157">
        <f t="shared" ref="J99:L99" si="28">SUM(J3:J98)/4000</f>
        <v>8.1853305000000071E-2</v>
      </c>
      <c r="K99" s="157">
        <f t="shared" si="28"/>
        <v>0.10557076500000009</v>
      </c>
      <c r="L99" s="157">
        <f t="shared" si="28"/>
        <v>1.7051310000000004E-2</v>
      </c>
      <c r="M99" s="158">
        <f>SUM(M3:M98)/4000</f>
        <v>0.35084999999999988</v>
      </c>
      <c r="N99" s="24"/>
      <c r="P99" s="38">
        <f>SUM(P3:P98)/4000</f>
        <v>0.14637462000000012</v>
      </c>
      <c r="Q99" s="38">
        <f t="shared" ref="Q99:S99" si="29">SUM(Q3:Q98)/4000</f>
        <v>8.1853305000000071E-2</v>
      </c>
      <c r="R99" s="38">
        <f t="shared" si="29"/>
        <v>0.10557076500000009</v>
      </c>
      <c r="S99" s="38">
        <f t="shared" si="29"/>
        <v>1.7051310000000004E-2</v>
      </c>
      <c r="T99" s="38">
        <f t="shared" si="26"/>
        <v>0.35085000000000027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75" activePane="bottomRight" state="frozen"/>
      <selection sqref="A1:D35"/>
      <selection pane="topRight" sqref="A1:D35"/>
      <selection pane="bottomLeft" sqref="A1:D35"/>
      <selection pane="bottomRight" activeCell="U99" sqref="U99:V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2.2999999999999998</v>
      </c>
      <c r="N3" s="72">
        <v>0</v>
      </c>
      <c r="O3" s="54">
        <v>-285</v>
      </c>
      <c r="P3" s="54">
        <v>-29</v>
      </c>
      <c r="Q3" s="54">
        <v>0</v>
      </c>
      <c r="R3" s="54">
        <v>0</v>
      </c>
      <c r="S3" s="73">
        <v>0</v>
      </c>
      <c r="U3" s="74">
        <v>-314</v>
      </c>
      <c r="V3" s="75">
        <v>2.2999999999999998</v>
      </c>
      <c r="W3">
        <v>0</v>
      </c>
      <c r="X3">
        <v>-285</v>
      </c>
      <c r="Y3">
        <v>2.2999999999999998</v>
      </c>
      <c r="Z3">
        <v>-29</v>
      </c>
    </row>
    <row r="4" spans="1:26">
      <c r="A4" s="113" t="s">
        <v>536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1.1499999999999999</v>
      </c>
      <c r="N4" s="74">
        <v>-9</v>
      </c>
      <c r="O4" s="47">
        <v>-320</v>
      </c>
      <c r="P4" s="47">
        <v>-57</v>
      </c>
      <c r="Q4" s="47">
        <v>0</v>
      </c>
      <c r="R4" s="47">
        <v>0</v>
      </c>
      <c r="S4" s="75">
        <v>0</v>
      </c>
      <c r="U4" s="74">
        <v>-386</v>
      </c>
      <c r="V4" s="75">
        <v>1.1499999999999999</v>
      </c>
      <c r="W4">
        <v>-9</v>
      </c>
      <c r="X4">
        <v>-320</v>
      </c>
      <c r="Y4">
        <v>1.1499999999999999</v>
      </c>
      <c r="Z4">
        <v>-57</v>
      </c>
    </row>
    <row r="5" spans="1:26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-47</v>
      </c>
      <c r="O5" s="47">
        <v>-345</v>
      </c>
      <c r="P5" s="47">
        <v>-82</v>
      </c>
      <c r="Q5" s="47">
        <v>0</v>
      </c>
      <c r="R5" s="47">
        <v>0</v>
      </c>
      <c r="S5" s="75">
        <v>0</v>
      </c>
      <c r="U5" s="74">
        <v>-474</v>
      </c>
      <c r="V5" s="75">
        <v>0</v>
      </c>
      <c r="W5">
        <v>-47</v>
      </c>
      <c r="X5">
        <v>-345</v>
      </c>
      <c r="Y5">
        <v>0</v>
      </c>
      <c r="Z5">
        <v>-82</v>
      </c>
    </row>
    <row r="6" spans="1:26">
      <c r="A6" t="s">
        <v>538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-76</v>
      </c>
      <c r="O6" s="47">
        <v>-365</v>
      </c>
      <c r="P6" s="47">
        <v>-98</v>
      </c>
      <c r="Q6" s="47">
        <v>0</v>
      </c>
      <c r="R6" s="47">
        <v>0</v>
      </c>
      <c r="S6" s="75">
        <v>0</v>
      </c>
      <c r="U6" s="74">
        <v>-539</v>
      </c>
      <c r="V6" s="75">
        <v>0</v>
      </c>
      <c r="W6">
        <v>-76</v>
      </c>
      <c r="X6">
        <v>-365</v>
      </c>
      <c r="Y6">
        <v>0</v>
      </c>
      <c r="Z6">
        <v>-98</v>
      </c>
    </row>
    <row r="7" spans="1:26">
      <c r="A7" t="s">
        <v>542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-112</v>
      </c>
      <c r="O7" s="47">
        <v>-385</v>
      </c>
      <c r="P7" s="47">
        <v>-120</v>
      </c>
      <c r="Q7" s="47">
        <v>0</v>
      </c>
      <c r="R7" s="47">
        <v>0</v>
      </c>
      <c r="S7" s="75">
        <v>0</v>
      </c>
      <c r="U7" s="74">
        <v>-617</v>
      </c>
      <c r="V7" s="75">
        <v>0</v>
      </c>
      <c r="W7">
        <v>-112</v>
      </c>
      <c r="X7">
        <v>-385</v>
      </c>
      <c r="Y7">
        <v>0</v>
      </c>
      <c r="Z7">
        <v>-120</v>
      </c>
    </row>
    <row r="8" spans="1:26">
      <c r="A8" t="s">
        <v>543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-143</v>
      </c>
      <c r="O8" s="47">
        <v>-405</v>
      </c>
      <c r="P8" s="47">
        <v>-142</v>
      </c>
      <c r="Q8" s="47">
        <v>0</v>
      </c>
      <c r="R8" s="47">
        <v>0</v>
      </c>
      <c r="S8" s="75">
        <v>0</v>
      </c>
      <c r="U8" s="74">
        <v>-690</v>
      </c>
      <c r="V8" s="75">
        <v>0</v>
      </c>
      <c r="W8">
        <v>-143</v>
      </c>
      <c r="X8">
        <v>-405</v>
      </c>
      <c r="Y8">
        <v>0</v>
      </c>
      <c r="Z8">
        <v>-142</v>
      </c>
    </row>
    <row r="9" spans="1:26">
      <c r="A9" t="s">
        <v>544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-165</v>
      </c>
      <c r="O9" s="47">
        <v>-405</v>
      </c>
      <c r="P9" s="47">
        <v>-149</v>
      </c>
      <c r="Q9" s="47">
        <v>0</v>
      </c>
      <c r="R9" s="47">
        <v>0</v>
      </c>
      <c r="S9" s="75">
        <v>0</v>
      </c>
      <c r="U9" s="74">
        <v>-719</v>
      </c>
      <c r="V9" s="75">
        <v>0</v>
      </c>
      <c r="W9">
        <v>-165</v>
      </c>
      <c r="X9">
        <v>-405</v>
      </c>
      <c r="Y9">
        <v>0</v>
      </c>
      <c r="Z9">
        <v>-149</v>
      </c>
    </row>
    <row r="10" spans="1:26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-185</v>
      </c>
      <c r="O10" s="47">
        <v>-415</v>
      </c>
      <c r="P10" s="47">
        <v>-162</v>
      </c>
      <c r="Q10" s="47">
        <v>0</v>
      </c>
      <c r="R10" s="47">
        <v>0</v>
      </c>
      <c r="S10" s="75">
        <v>0</v>
      </c>
      <c r="U10" s="74">
        <v>-762</v>
      </c>
      <c r="V10" s="75">
        <v>0</v>
      </c>
      <c r="W10">
        <v>-185</v>
      </c>
      <c r="X10">
        <v>-415</v>
      </c>
      <c r="Y10">
        <v>0</v>
      </c>
      <c r="Z10">
        <v>-162</v>
      </c>
    </row>
    <row r="11" spans="1:26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-200</v>
      </c>
      <c r="O11" s="47">
        <v>-425</v>
      </c>
      <c r="P11" s="47">
        <v>-173</v>
      </c>
      <c r="Q11" s="47">
        <v>0</v>
      </c>
      <c r="R11" s="47">
        <v>0</v>
      </c>
      <c r="S11" s="75">
        <v>0</v>
      </c>
      <c r="U11" s="74">
        <v>-798</v>
      </c>
      <c r="V11" s="75">
        <v>0</v>
      </c>
      <c r="W11">
        <v>-200</v>
      </c>
      <c r="X11">
        <v>-425</v>
      </c>
      <c r="Y11">
        <v>0</v>
      </c>
      <c r="Z11">
        <v>-173</v>
      </c>
    </row>
    <row r="12" spans="1:26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-215</v>
      </c>
      <c r="O12" s="47">
        <v>-435</v>
      </c>
      <c r="P12" s="47">
        <v>-178</v>
      </c>
      <c r="Q12" s="47">
        <v>0</v>
      </c>
      <c r="R12" s="47">
        <v>0</v>
      </c>
      <c r="S12" s="75">
        <v>0</v>
      </c>
      <c r="U12" s="74">
        <v>-828</v>
      </c>
      <c r="V12" s="75">
        <v>0</v>
      </c>
      <c r="W12">
        <v>-215</v>
      </c>
      <c r="X12">
        <v>-435</v>
      </c>
      <c r="Y12">
        <v>0</v>
      </c>
      <c r="Z12">
        <v>-178</v>
      </c>
    </row>
    <row r="13" spans="1:26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-223</v>
      </c>
      <c r="O13" s="47">
        <v>-435</v>
      </c>
      <c r="P13" s="47">
        <v>-188</v>
      </c>
      <c r="Q13" s="47">
        <v>0</v>
      </c>
      <c r="R13" s="47">
        <v>0</v>
      </c>
      <c r="S13" s="75">
        <v>0</v>
      </c>
      <c r="U13" s="74">
        <v>-846</v>
      </c>
      <c r="V13" s="75">
        <v>0</v>
      </c>
      <c r="W13">
        <v>-223</v>
      </c>
      <c r="X13">
        <v>-435</v>
      </c>
      <c r="Y13">
        <v>0</v>
      </c>
      <c r="Z13">
        <v>-188</v>
      </c>
    </row>
    <row r="14" spans="1:26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-232</v>
      </c>
      <c r="O14" s="47">
        <v>-445</v>
      </c>
      <c r="P14" s="47">
        <v>-193</v>
      </c>
      <c r="Q14" s="47">
        <v>0</v>
      </c>
      <c r="R14" s="47">
        <v>0</v>
      </c>
      <c r="S14" s="75">
        <v>0</v>
      </c>
      <c r="U14" s="74">
        <v>-870</v>
      </c>
      <c r="V14" s="75">
        <v>0</v>
      </c>
      <c r="W14">
        <v>-232</v>
      </c>
      <c r="X14">
        <v>-445</v>
      </c>
      <c r="Y14">
        <v>0</v>
      </c>
      <c r="Z14">
        <v>-193</v>
      </c>
    </row>
    <row r="15" spans="1:26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-227</v>
      </c>
      <c r="O15" s="47">
        <v>-450</v>
      </c>
      <c r="P15" s="47">
        <v>-200</v>
      </c>
      <c r="Q15" s="47">
        <v>0</v>
      </c>
      <c r="R15" s="47">
        <v>0</v>
      </c>
      <c r="S15" s="75">
        <v>0</v>
      </c>
      <c r="U15" s="74">
        <v>-877</v>
      </c>
      <c r="V15" s="75">
        <v>0</v>
      </c>
      <c r="W15">
        <v>-227</v>
      </c>
      <c r="X15">
        <v>-450</v>
      </c>
      <c r="Y15">
        <v>0</v>
      </c>
      <c r="Z15">
        <v>-200</v>
      </c>
    </row>
    <row r="16" spans="1:26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-229</v>
      </c>
      <c r="O16" s="47">
        <v>-450</v>
      </c>
      <c r="P16" s="47">
        <v>-203</v>
      </c>
      <c r="Q16" s="47">
        <v>0</v>
      </c>
      <c r="R16" s="47">
        <v>0</v>
      </c>
      <c r="S16" s="75">
        <v>0</v>
      </c>
      <c r="U16" s="74">
        <v>-882</v>
      </c>
      <c r="V16" s="75">
        <v>0</v>
      </c>
      <c r="W16">
        <v>-229</v>
      </c>
      <c r="X16">
        <v>-450</v>
      </c>
      <c r="Y16">
        <v>0</v>
      </c>
      <c r="Z16">
        <v>-203</v>
      </c>
    </row>
    <row r="17" spans="7:26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-229</v>
      </c>
      <c r="O17" s="47">
        <v>-460</v>
      </c>
      <c r="P17" s="47">
        <v>-206</v>
      </c>
      <c r="Q17" s="47">
        <v>0</v>
      </c>
      <c r="R17" s="47">
        <v>0</v>
      </c>
      <c r="S17" s="75">
        <v>0</v>
      </c>
      <c r="U17" s="74">
        <v>-895</v>
      </c>
      <c r="V17" s="75">
        <v>0</v>
      </c>
      <c r="W17">
        <v>-229</v>
      </c>
      <c r="X17">
        <v>-460</v>
      </c>
      <c r="Y17">
        <v>0</v>
      </c>
      <c r="Z17">
        <v>-206</v>
      </c>
    </row>
    <row r="18" spans="7:26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-223</v>
      </c>
      <c r="O18" s="47">
        <v>-460</v>
      </c>
      <c r="P18" s="47">
        <v>-207</v>
      </c>
      <c r="Q18" s="47">
        <v>0</v>
      </c>
      <c r="R18" s="47">
        <v>0</v>
      </c>
      <c r="S18" s="75">
        <v>0</v>
      </c>
      <c r="U18" s="74">
        <v>-890</v>
      </c>
      <c r="V18" s="75">
        <v>0</v>
      </c>
      <c r="W18">
        <v>-223</v>
      </c>
      <c r="X18">
        <v>-460</v>
      </c>
      <c r="Y18">
        <v>0</v>
      </c>
      <c r="Z18">
        <v>-207</v>
      </c>
    </row>
    <row r="19" spans="7:26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-210</v>
      </c>
      <c r="O19" s="47">
        <v>-460</v>
      </c>
      <c r="P19" s="47">
        <v>-207</v>
      </c>
      <c r="Q19" s="47">
        <v>0</v>
      </c>
      <c r="R19" s="47">
        <v>0</v>
      </c>
      <c r="S19" s="75">
        <v>0</v>
      </c>
      <c r="U19" s="74">
        <v>-877</v>
      </c>
      <c r="V19" s="75">
        <v>0</v>
      </c>
      <c r="W19">
        <v>-210</v>
      </c>
      <c r="X19">
        <v>-460</v>
      </c>
      <c r="Y19">
        <v>0</v>
      </c>
      <c r="Z19">
        <v>-207</v>
      </c>
    </row>
    <row r="20" spans="7:26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2.4900000000000002</v>
      </c>
      <c r="N20" s="74">
        <v>-193</v>
      </c>
      <c r="O20" s="47">
        <v>-455</v>
      </c>
      <c r="P20" s="47">
        <v>-199</v>
      </c>
      <c r="Q20" s="47">
        <v>0</v>
      </c>
      <c r="R20" s="47">
        <v>0</v>
      </c>
      <c r="S20" s="75">
        <v>0</v>
      </c>
      <c r="U20" s="74">
        <v>-847</v>
      </c>
      <c r="V20" s="75">
        <v>2.4900000000000002</v>
      </c>
      <c r="W20">
        <v>-193</v>
      </c>
      <c r="X20">
        <v>-455</v>
      </c>
      <c r="Y20">
        <v>2.4900000000000002</v>
      </c>
      <c r="Z20">
        <v>-199</v>
      </c>
    </row>
    <row r="21" spans="7:26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3.54</v>
      </c>
      <c r="N21" s="74">
        <v>-173</v>
      </c>
      <c r="O21" s="47">
        <v>-470</v>
      </c>
      <c r="P21" s="47">
        <v>-191</v>
      </c>
      <c r="Q21" s="47">
        <v>0</v>
      </c>
      <c r="R21" s="47">
        <v>0</v>
      </c>
      <c r="S21" s="75">
        <v>0</v>
      </c>
      <c r="U21" s="74">
        <v>-834</v>
      </c>
      <c r="V21" s="75">
        <v>3.54</v>
      </c>
      <c r="W21">
        <v>-173</v>
      </c>
      <c r="X21">
        <v>-470</v>
      </c>
      <c r="Y21">
        <v>3.54</v>
      </c>
      <c r="Z21">
        <v>-191</v>
      </c>
    </row>
    <row r="22" spans="7:26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4.5999999999999996</v>
      </c>
      <c r="N22" s="74">
        <v>-149</v>
      </c>
      <c r="O22" s="47">
        <v>-455</v>
      </c>
      <c r="P22" s="47">
        <v>-179</v>
      </c>
      <c r="Q22" s="47">
        <v>0</v>
      </c>
      <c r="R22" s="47">
        <v>0</v>
      </c>
      <c r="S22" s="75">
        <v>0</v>
      </c>
      <c r="U22" s="74">
        <v>-783</v>
      </c>
      <c r="V22" s="75">
        <v>4.5999999999999996</v>
      </c>
      <c r="W22">
        <v>-149</v>
      </c>
      <c r="X22">
        <v>-455</v>
      </c>
      <c r="Y22">
        <v>4.5999999999999996</v>
      </c>
      <c r="Z22">
        <v>-179</v>
      </c>
    </row>
    <row r="23" spans="7:26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4.5</v>
      </c>
      <c r="N23" s="74">
        <v>-113</v>
      </c>
      <c r="O23" s="47">
        <v>-400</v>
      </c>
      <c r="P23" s="47">
        <v>-158</v>
      </c>
      <c r="Q23" s="47">
        <v>0</v>
      </c>
      <c r="R23" s="47">
        <v>0</v>
      </c>
      <c r="S23" s="75">
        <v>0</v>
      </c>
      <c r="U23" s="74">
        <v>-671</v>
      </c>
      <c r="V23" s="75">
        <v>4.5</v>
      </c>
      <c r="W23">
        <v>-113</v>
      </c>
      <c r="X23">
        <v>-400</v>
      </c>
      <c r="Y23">
        <v>4.5</v>
      </c>
      <c r="Z23">
        <v>-158</v>
      </c>
    </row>
    <row r="24" spans="7:26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1.25</v>
      </c>
      <c r="N24" s="74">
        <v>-75</v>
      </c>
      <c r="O24" s="47">
        <v>-380</v>
      </c>
      <c r="P24" s="47">
        <v>-259</v>
      </c>
      <c r="Q24" s="47">
        <v>0</v>
      </c>
      <c r="R24" s="47">
        <v>0</v>
      </c>
      <c r="S24" s="75">
        <v>0</v>
      </c>
      <c r="U24" s="74">
        <v>-714</v>
      </c>
      <c r="V24" s="75">
        <v>1.25</v>
      </c>
      <c r="W24">
        <v>-75</v>
      </c>
      <c r="X24">
        <v>-380</v>
      </c>
      <c r="Y24">
        <v>1.25</v>
      </c>
      <c r="Z24">
        <v>-259</v>
      </c>
    </row>
    <row r="25" spans="7:26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2.87</v>
      </c>
      <c r="N25" s="74">
        <v>-41</v>
      </c>
      <c r="O25" s="47">
        <v>-365</v>
      </c>
      <c r="P25" s="47">
        <v>-236</v>
      </c>
      <c r="Q25" s="47">
        <v>0</v>
      </c>
      <c r="R25" s="47">
        <v>0</v>
      </c>
      <c r="S25" s="75">
        <v>0</v>
      </c>
      <c r="U25" s="74">
        <v>-642</v>
      </c>
      <c r="V25" s="75">
        <v>2.87</v>
      </c>
      <c r="W25">
        <v>-41</v>
      </c>
      <c r="X25">
        <v>-365</v>
      </c>
      <c r="Y25">
        <v>2.87</v>
      </c>
      <c r="Z25">
        <v>-236</v>
      </c>
    </row>
    <row r="26" spans="7:26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1.53</v>
      </c>
      <c r="N26" s="74">
        <v>0</v>
      </c>
      <c r="O26" s="47">
        <v>-335</v>
      </c>
      <c r="P26" s="47">
        <v>-196</v>
      </c>
      <c r="Q26" s="47">
        <v>0</v>
      </c>
      <c r="R26" s="47">
        <v>0</v>
      </c>
      <c r="S26" s="75">
        <v>0</v>
      </c>
      <c r="U26" s="74">
        <v>-531</v>
      </c>
      <c r="V26" s="75">
        <v>1.53</v>
      </c>
      <c r="W26">
        <v>0</v>
      </c>
      <c r="X26">
        <v>-335</v>
      </c>
      <c r="Y26">
        <v>1.53</v>
      </c>
      <c r="Z26">
        <v>-196</v>
      </c>
    </row>
    <row r="27" spans="7:26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1.82</v>
      </c>
      <c r="N27" s="74">
        <v>0</v>
      </c>
      <c r="O27" s="47">
        <v>-360</v>
      </c>
      <c r="P27" s="47">
        <v>-150</v>
      </c>
      <c r="Q27" s="47">
        <v>0</v>
      </c>
      <c r="R27" s="47">
        <v>0</v>
      </c>
      <c r="S27" s="75">
        <v>0</v>
      </c>
      <c r="U27" s="74">
        <v>-510</v>
      </c>
      <c r="V27" s="75">
        <v>1.82</v>
      </c>
      <c r="W27">
        <v>0</v>
      </c>
      <c r="X27">
        <v>-360</v>
      </c>
      <c r="Y27">
        <v>1.82</v>
      </c>
      <c r="Z27">
        <v>-150</v>
      </c>
    </row>
    <row r="28" spans="7:26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5.94</v>
      </c>
      <c r="N28" s="74">
        <v>0</v>
      </c>
      <c r="O28" s="47">
        <v>-321</v>
      </c>
      <c r="P28" s="47">
        <v>-106</v>
      </c>
      <c r="Q28" s="47">
        <v>0</v>
      </c>
      <c r="R28" s="47">
        <v>0</v>
      </c>
      <c r="S28" s="75">
        <v>0</v>
      </c>
      <c r="U28" s="74">
        <v>-427</v>
      </c>
      <c r="V28" s="75">
        <v>5.94</v>
      </c>
      <c r="W28">
        <v>0</v>
      </c>
      <c r="X28">
        <v>-321</v>
      </c>
      <c r="Y28">
        <v>5.94</v>
      </c>
      <c r="Z28">
        <v>-106</v>
      </c>
    </row>
    <row r="29" spans="7:26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3.83</v>
      </c>
      <c r="N29" s="74">
        <v>0</v>
      </c>
      <c r="O29" s="47">
        <v>-295</v>
      </c>
      <c r="P29" s="47">
        <v>-198</v>
      </c>
      <c r="Q29" s="47">
        <v>0</v>
      </c>
      <c r="R29" s="47">
        <v>0</v>
      </c>
      <c r="S29" s="75">
        <v>0</v>
      </c>
      <c r="U29" s="74">
        <v>-493</v>
      </c>
      <c r="V29" s="75">
        <v>3.83</v>
      </c>
      <c r="W29">
        <v>0</v>
      </c>
      <c r="X29">
        <v>-295</v>
      </c>
      <c r="Y29">
        <v>3.83</v>
      </c>
      <c r="Z29">
        <v>-198</v>
      </c>
    </row>
    <row r="30" spans="7:26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1.05</v>
      </c>
      <c r="N30" s="74">
        <v>0</v>
      </c>
      <c r="O30" s="47">
        <v>-265</v>
      </c>
      <c r="P30" s="47">
        <v>-159</v>
      </c>
      <c r="Q30" s="47">
        <v>0</v>
      </c>
      <c r="R30" s="47">
        <v>0</v>
      </c>
      <c r="S30" s="75">
        <v>0</v>
      </c>
      <c r="U30" s="74">
        <v>-424</v>
      </c>
      <c r="V30" s="75">
        <v>1.05</v>
      </c>
      <c r="W30">
        <v>0</v>
      </c>
      <c r="X30">
        <v>-265</v>
      </c>
      <c r="Y30">
        <v>1.05</v>
      </c>
      <c r="Z30">
        <v>-159</v>
      </c>
    </row>
    <row r="31" spans="7:26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3.54</v>
      </c>
      <c r="N31" s="74">
        <v>0</v>
      </c>
      <c r="O31" s="47">
        <v>-121</v>
      </c>
      <c r="P31" s="47">
        <v>-114</v>
      </c>
      <c r="Q31" s="47">
        <v>0</v>
      </c>
      <c r="R31" s="47">
        <v>0</v>
      </c>
      <c r="S31" s="75">
        <v>0</v>
      </c>
      <c r="U31" s="74">
        <v>-235</v>
      </c>
      <c r="V31" s="75">
        <v>3.54</v>
      </c>
      <c r="W31">
        <v>0</v>
      </c>
      <c r="X31">
        <v>-121</v>
      </c>
      <c r="Y31">
        <v>3.54</v>
      </c>
      <c r="Z31">
        <v>-114</v>
      </c>
    </row>
    <row r="32" spans="7:26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2.97</v>
      </c>
      <c r="N32" s="74">
        <v>0</v>
      </c>
      <c r="O32" s="47">
        <v>-180</v>
      </c>
      <c r="P32" s="47">
        <v>-264</v>
      </c>
      <c r="Q32" s="47">
        <v>0</v>
      </c>
      <c r="R32" s="47">
        <v>0</v>
      </c>
      <c r="S32" s="75">
        <v>0</v>
      </c>
      <c r="U32" s="74">
        <v>-444</v>
      </c>
      <c r="V32" s="75">
        <v>2.97</v>
      </c>
      <c r="W32">
        <v>0</v>
      </c>
      <c r="X32">
        <v>-180</v>
      </c>
      <c r="Y32">
        <v>2.97</v>
      </c>
      <c r="Z32">
        <v>-264</v>
      </c>
    </row>
    <row r="33" spans="7:26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-140</v>
      </c>
      <c r="P33" s="47">
        <v>-201</v>
      </c>
      <c r="Q33" s="47">
        <v>0</v>
      </c>
      <c r="R33" s="47">
        <v>0</v>
      </c>
      <c r="S33" s="75">
        <v>0</v>
      </c>
      <c r="U33" s="74">
        <v>-341</v>
      </c>
      <c r="V33" s="75">
        <v>0</v>
      </c>
      <c r="W33">
        <v>0</v>
      </c>
      <c r="X33">
        <v>-140</v>
      </c>
      <c r="Y33">
        <v>0</v>
      </c>
      <c r="Z33">
        <v>-201</v>
      </c>
    </row>
    <row r="34" spans="7:26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0.86</v>
      </c>
      <c r="N34" s="74">
        <v>0</v>
      </c>
      <c r="O34" s="47">
        <v>-110</v>
      </c>
      <c r="P34" s="47">
        <v>-150</v>
      </c>
      <c r="Q34" s="47">
        <v>0</v>
      </c>
      <c r="R34" s="47">
        <v>0</v>
      </c>
      <c r="S34" s="75">
        <v>0</v>
      </c>
      <c r="U34" s="74">
        <v>-260</v>
      </c>
      <c r="V34" s="75">
        <v>0.86</v>
      </c>
      <c r="W34">
        <v>0</v>
      </c>
      <c r="X34">
        <v>-110</v>
      </c>
      <c r="Y34">
        <v>0.86</v>
      </c>
      <c r="Z34">
        <v>-150</v>
      </c>
    </row>
    <row r="35" spans="7:26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-69</v>
      </c>
      <c r="P35" s="47">
        <v>-94</v>
      </c>
      <c r="Q35" s="47">
        <v>0</v>
      </c>
      <c r="R35" s="47">
        <v>0</v>
      </c>
      <c r="S35" s="75">
        <v>0</v>
      </c>
      <c r="U35" s="74">
        <v>-163</v>
      </c>
      <c r="V35" s="75">
        <v>0</v>
      </c>
      <c r="W35">
        <v>0</v>
      </c>
      <c r="X35">
        <v>-69</v>
      </c>
      <c r="Y35">
        <v>0</v>
      </c>
      <c r="Z35">
        <v>-94</v>
      </c>
    </row>
    <row r="36" spans="7:26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2.48</v>
      </c>
      <c r="N36" s="74">
        <v>0</v>
      </c>
      <c r="O36" s="47">
        <v>-28</v>
      </c>
      <c r="P36" s="47">
        <v>-44</v>
      </c>
      <c r="Q36" s="47">
        <v>0</v>
      </c>
      <c r="R36" s="47">
        <v>0</v>
      </c>
      <c r="S36" s="75">
        <v>0</v>
      </c>
      <c r="U36" s="74">
        <v>-72</v>
      </c>
      <c r="V36" s="75">
        <v>2.48</v>
      </c>
      <c r="W36">
        <v>0</v>
      </c>
      <c r="X36">
        <v>-28</v>
      </c>
      <c r="Y36">
        <v>2.48</v>
      </c>
      <c r="Z36">
        <v>-44</v>
      </c>
    </row>
    <row r="37" spans="7:26">
      <c r="G37" t="s">
        <v>79</v>
      </c>
      <c r="H37" s="74">
        <v>95.8</v>
      </c>
      <c r="I37" s="47">
        <v>0</v>
      </c>
      <c r="J37" s="47">
        <v>0</v>
      </c>
      <c r="K37" s="47">
        <v>0</v>
      </c>
      <c r="L37" s="47">
        <v>0</v>
      </c>
      <c r="M37" s="75">
        <v>1.94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97.74</v>
      </c>
      <c r="W37">
        <v>95.8</v>
      </c>
      <c r="X37">
        <v>0</v>
      </c>
      <c r="Y37">
        <v>1.94</v>
      </c>
      <c r="Z37">
        <v>0</v>
      </c>
    </row>
    <row r="38" spans="7:26">
      <c r="G38" t="s">
        <v>80</v>
      </c>
      <c r="H38" s="74">
        <v>143.69999999999999</v>
      </c>
      <c r="I38" s="47">
        <v>0</v>
      </c>
      <c r="J38" s="47">
        <v>0</v>
      </c>
      <c r="K38" s="47">
        <v>0</v>
      </c>
      <c r="L38" s="47">
        <v>0</v>
      </c>
      <c r="M38" s="75">
        <v>2.63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146.33000000000001</v>
      </c>
      <c r="W38">
        <v>143.69999999999999</v>
      </c>
      <c r="X38">
        <v>0</v>
      </c>
      <c r="Y38">
        <v>2.63</v>
      </c>
      <c r="Z38">
        <v>0</v>
      </c>
    </row>
    <row r="39" spans="7:26">
      <c r="G39" t="s">
        <v>81</v>
      </c>
      <c r="H39" s="74">
        <v>143.69999999999999</v>
      </c>
      <c r="I39" s="47">
        <v>0</v>
      </c>
      <c r="J39" s="47">
        <v>0</v>
      </c>
      <c r="K39" s="47">
        <v>0</v>
      </c>
      <c r="L39" s="47">
        <v>0</v>
      </c>
      <c r="M39" s="75">
        <v>2.02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145.72</v>
      </c>
      <c r="W39">
        <v>143.69999999999999</v>
      </c>
      <c r="X39">
        <v>0</v>
      </c>
      <c r="Y39">
        <v>2.02</v>
      </c>
      <c r="Z39">
        <v>0</v>
      </c>
    </row>
    <row r="40" spans="7:26">
      <c r="G40" t="s">
        <v>82</v>
      </c>
      <c r="H40" s="74">
        <v>143.69999999999999</v>
      </c>
      <c r="I40" s="47">
        <v>0</v>
      </c>
      <c r="J40" s="47">
        <v>63.23</v>
      </c>
      <c r="K40" s="47">
        <v>0</v>
      </c>
      <c r="L40" s="47">
        <v>0</v>
      </c>
      <c r="M40" s="75">
        <v>3.93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210.86</v>
      </c>
      <c r="W40">
        <v>143.69999999999999</v>
      </c>
      <c r="X40">
        <v>0</v>
      </c>
      <c r="Y40">
        <v>3.93</v>
      </c>
      <c r="Z40">
        <v>63.23</v>
      </c>
    </row>
    <row r="41" spans="7:26">
      <c r="G41" t="s">
        <v>83</v>
      </c>
      <c r="H41" s="74">
        <v>185.65</v>
      </c>
      <c r="I41" s="47">
        <v>0</v>
      </c>
      <c r="J41" s="47">
        <v>183.94</v>
      </c>
      <c r="K41" s="47">
        <v>0</v>
      </c>
      <c r="L41" s="47">
        <v>0</v>
      </c>
      <c r="M41" s="75">
        <v>3.93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373.52</v>
      </c>
      <c r="W41">
        <v>185.65</v>
      </c>
      <c r="X41">
        <v>0</v>
      </c>
      <c r="Y41">
        <v>3.93</v>
      </c>
      <c r="Z41">
        <v>183.94</v>
      </c>
    </row>
    <row r="42" spans="7:26">
      <c r="G42" t="s">
        <v>84</v>
      </c>
      <c r="H42" s="74">
        <v>253.11</v>
      </c>
      <c r="I42" s="47">
        <v>0</v>
      </c>
      <c r="J42" s="47">
        <v>238.54</v>
      </c>
      <c r="K42" s="47">
        <v>0</v>
      </c>
      <c r="L42" s="47">
        <v>0</v>
      </c>
      <c r="M42" s="75">
        <v>4.5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496.15</v>
      </c>
      <c r="W42">
        <v>253.11</v>
      </c>
      <c r="X42">
        <v>0</v>
      </c>
      <c r="Y42">
        <v>4.5</v>
      </c>
      <c r="Z42">
        <v>238.54</v>
      </c>
    </row>
    <row r="43" spans="7:26">
      <c r="G43" t="s">
        <v>85</v>
      </c>
      <c r="H43" s="74">
        <v>143.69999999999999</v>
      </c>
      <c r="I43" s="47">
        <v>0</v>
      </c>
      <c r="J43" s="47">
        <v>154.24</v>
      </c>
      <c r="K43" s="47">
        <v>0</v>
      </c>
      <c r="L43" s="47">
        <v>0</v>
      </c>
      <c r="M43" s="75">
        <v>2.97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300.91000000000003</v>
      </c>
      <c r="W43">
        <v>143.69999999999999</v>
      </c>
      <c r="X43">
        <v>0</v>
      </c>
      <c r="Y43">
        <v>2.97</v>
      </c>
      <c r="Z43">
        <v>154.24</v>
      </c>
    </row>
    <row r="44" spans="7:26">
      <c r="G44" t="s">
        <v>86</v>
      </c>
      <c r="H44" s="74">
        <v>143.69999999999999</v>
      </c>
      <c r="I44" s="47">
        <v>0</v>
      </c>
      <c r="J44" s="47">
        <v>162.87</v>
      </c>
      <c r="K44" s="47">
        <v>0</v>
      </c>
      <c r="L44" s="47">
        <v>0</v>
      </c>
      <c r="M44" s="75">
        <v>1.53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308.10000000000002</v>
      </c>
      <c r="W44">
        <v>143.69999999999999</v>
      </c>
      <c r="X44">
        <v>0</v>
      </c>
      <c r="Y44">
        <v>1.53</v>
      </c>
      <c r="Z44">
        <v>162.87</v>
      </c>
    </row>
    <row r="45" spans="7:26">
      <c r="G45" t="s">
        <v>87</v>
      </c>
      <c r="H45" s="74">
        <v>364.04</v>
      </c>
      <c r="I45" s="47">
        <v>68.02</v>
      </c>
      <c r="J45" s="47">
        <v>159.99</v>
      </c>
      <c r="K45" s="47">
        <v>0</v>
      </c>
      <c r="L45" s="47">
        <v>0</v>
      </c>
      <c r="M45" s="75">
        <v>1.34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593.39</v>
      </c>
      <c r="W45">
        <v>364.04</v>
      </c>
      <c r="X45">
        <v>68.02</v>
      </c>
      <c r="Y45">
        <v>1.34</v>
      </c>
      <c r="Z45">
        <v>159.99</v>
      </c>
    </row>
    <row r="46" spans="7:26">
      <c r="G46" t="s">
        <v>88</v>
      </c>
      <c r="H46" s="74">
        <v>367.88</v>
      </c>
      <c r="I46" s="47">
        <v>94.84</v>
      </c>
      <c r="J46" s="47">
        <v>152.32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615.04</v>
      </c>
      <c r="W46">
        <v>367.88</v>
      </c>
      <c r="X46">
        <v>94.84</v>
      </c>
      <c r="Y46">
        <v>0</v>
      </c>
      <c r="Z46">
        <v>152.32</v>
      </c>
    </row>
    <row r="47" spans="7:26">
      <c r="G47" t="s">
        <v>89</v>
      </c>
      <c r="H47" s="74">
        <v>585.34</v>
      </c>
      <c r="I47" s="47">
        <v>65.14</v>
      </c>
      <c r="J47" s="47">
        <v>318.06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968.54</v>
      </c>
      <c r="W47">
        <v>585.34</v>
      </c>
      <c r="X47">
        <v>65.14</v>
      </c>
      <c r="Y47">
        <v>0</v>
      </c>
      <c r="Z47">
        <v>318.06</v>
      </c>
    </row>
    <row r="48" spans="7:26">
      <c r="G48" t="s">
        <v>90</v>
      </c>
      <c r="H48" s="74">
        <v>582.47</v>
      </c>
      <c r="I48" s="47">
        <v>50.77</v>
      </c>
      <c r="J48" s="47">
        <v>277.82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911.06</v>
      </c>
      <c r="W48">
        <v>582.47</v>
      </c>
      <c r="X48">
        <v>50.77</v>
      </c>
      <c r="Y48">
        <v>0</v>
      </c>
      <c r="Z48">
        <v>277.82</v>
      </c>
    </row>
    <row r="49" spans="7:26">
      <c r="G49" t="s">
        <v>91</v>
      </c>
      <c r="H49" s="74">
        <v>560.42999999999995</v>
      </c>
      <c r="I49" s="47">
        <v>43.11</v>
      </c>
      <c r="J49" s="47">
        <v>259.62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863.16</v>
      </c>
      <c r="W49">
        <v>560.42999999999995</v>
      </c>
      <c r="X49">
        <v>43.11</v>
      </c>
      <c r="Y49">
        <v>0</v>
      </c>
      <c r="Z49">
        <v>259.62</v>
      </c>
    </row>
    <row r="50" spans="7:26">
      <c r="G50" t="s">
        <v>92</v>
      </c>
      <c r="H50" s="74">
        <v>524.99</v>
      </c>
      <c r="I50" s="47">
        <v>23.95</v>
      </c>
      <c r="J50" s="47">
        <v>243.33</v>
      </c>
      <c r="K50" s="47">
        <v>0</v>
      </c>
      <c r="L50" s="47">
        <v>0</v>
      </c>
      <c r="M50" s="75">
        <v>0.38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792.65</v>
      </c>
      <c r="W50">
        <v>524.99</v>
      </c>
      <c r="X50">
        <v>23.95</v>
      </c>
      <c r="Y50">
        <v>0.38</v>
      </c>
      <c r="Z50">
        <v>243.33</v>
      </c>
    </row>
    <row r="51" spans="7:26">
      <c r="G51" t="s">
        <v>93</v>
      </c>
      <c r="H51" s="74">
        <v>482.83</v>
      </c>
      <c r="I51" s="47">
        <v>9.58</v>
      </c>
      <c r="J51" s="47">
        <v>241.42</v>
      </c>
      <c r="K51" s="47">
        <v>0</v>
      </c>
      <c r="L51" s="47">
        <v>0</v>
      </c>
      <c r="M51" s="75">
        <v>0.28999999999999998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734.12</v>
      </c>
      <c r="W51">
        <v>482.83</v>
      </c>
      <c r="X51">
        <v>9.58</v>
      </c>
      <c r="Y51">
        <v>0.28999999999999998</v>
      </c>
      <c r="Z51">
        <v>241.42</v>
      </c>
    </row>
    <row r="52" spans="7:26">
      <c r="G52" t="s">
        <v>94</v>
      </c>
      <c r="H52" s="74">
        <v>452.17</v>
      </c>
      <c r="I52" s="47">
        <v>0</v>
      </c>
      <c r="J52" s="47">
        <v>316.14</v>
      </c>
      <c r="K52" s="47">
        <v>0</v>
      </c>
      <c r="L52" s="47">
        <v>0</v>
      </c>
      <c r="M52" s="75">
        <v>1.44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769.75</v>
      </c>
      <c r="W52">
        <v>452.17</v>
      </c>
      <c r="X52">
        <v>0</v>
      </c>
      <c r="Y52">
        <v>1.44</v>
      </c>
      <c r="Z52">
        <v>316.14</v>
      </c>
    </row>
    <row r="53" spans="7:26">
      <c r="G53" t="s">
        <v>95</v>
      </c>
      <c r="H53" s="74">
        <v>383.2</v>
      </c>
      <c r="I53" s="47">
        <v>0</v>
      </c>
      <c r="J53" s="47">
        <v>277.82</v>
      </c>
      <c r="K53" s="47">
        <v>0</v>
      </c>
      <c r="L53" s="47">
        <v>0</v>
      </c>
      <c r="M53" s="75">
        <v>1.92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662.94</v>
      </c>
      <c r="W53">
        <v>383.2</v>
      </c>
      <c r="X53">
        <v>0</v>
      </c>
      <c r="Y53">
        <v>1.92</v>
      </c>
      <c r="Z53">
        <v>277.82</v>
      </c>
    </row>
    <row r="54" spans="7:26">
      <c r="G54" t="s">
        <v>96</v>
      </c>
      <c r="H54" s="74">
        <v>296.99</v>
      </c>
      <c r="I54" s="47">
        <v>0</v>
      </c>
      <c r="J54" s="47">
        <v>242.37</v>
      </c>
      <c r="K54" s="47">
        <v>0</v>
      </c>
      <c r="L54" s="47">
        <v>0</v>
      </c>
      <c r="M54" s="75">
        <v>2.0099999999999998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541.37</v>
      </c>
      <c r="W54">
        <v>296.99</v>
      </c>
      <c r="X54">
        <v>0</v>
      </c>
      <c r="Y54">
        <v>2.0099999999999998</v>
      </c>
      <c r="Z54">
        <v>242.37</v>
      </c>
    </row>
    <row r="55" spans="7:26">
      <c r="G55" t="s">
        <v>97</v>
      </c>
      <c r="H55" s="74">
        <v>221.29</v>
      </c>
      <c r="I55" s="47">
        <v>0</v>
      </c>
      <c r="J55" s="47">
        <v>101.55</v>
      </c>
      <c r="K55" s="47">
        <v>0</v>
      </c>
      <c r="L55" s="47">
        <v>0</v>
      </c>
      <c r="M55" s="75">
        <v>2.59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325.43</v>
      </c>
      <c r="W55">
        <v>221.29</v>
      </c>
      <c r="X55">
        <v>0</v>
      </c>
      <c r="Y55">
        <v>2.59</v>
      </c>
      <c r="Z55">
        <v>101.55</v>
      </c>
    </row>
    <row r="56" spans="7:26">
      <c r="G56" t="s">
        <v>98</v>
      </c>
      <c r="H56" s="74">
        <v>158.07</v>
      </c>
      <c r="I56" s="47">
        <v>0</v>
      </c>
      <c r="J56" s="47">
        <v>95.8</v>
      </c>
      <c r="K56" s="47">
        <v>0</v>
      </c>
      <c r="L56" s="47">
        <v>0</v>
      </c>
      <c r="M56" s="75">
        <v>4.9800000000000004</v>
      </c>
      <c r="N56" s="74">
        <v>0</v>
      </c>
      <c r="O56" s="47">
        <v>-80</v>
      </c>
      <c r="P56" s="47">
        <v>0</v>
      </c>
      <c r="Q56" s="47">
        <v>0</v>
      </c>
      <c r="R56" s="47">
        <v>0</v>
      </c>
      <c r="S56" s="75">
        <v>0</v>
      </c>
      <c r="U56" s="74">
        <v>-80</v>
      </c>
      <c r="V56" s="75">
        <v>258.85000000000002</v>
      </c>
      <c r="W56">
        <v>158.07</v>
      </c>
      <c r="X56">
        <v>-80</v>
      </c>
      <c r="Y56">
        <v>4.9800000000000004</v>
      </c>
      <c r="Z56">
        <v>95.8</v>
      </c>
    </row>
    <row r="57" spans="7:26">
      <c r="G57" t="s">
        <v>99</v>
      </c>
      <c r="H57" s="74">
        <v>111.12</v>
      </c>
      <c r="I57" s="47">
        <v>0</v>
      </c>
      <c r="J57" s="47">
        <v>95.8</v>
      </c>
      <c r="K57" s="47">
        <v>0</v>
      </c>
      <c r="L57" s="47">
        <v>0</v>
      </c>
      <c r="M57" s="75">
        <v>4.41</v>
      </c>
      <c r="N57" s="74">
        <v>0</v>
      </c>
      <c r="O57" s="47">
        <v>-93</v>
      </c>
      <c r="P57" s="47">
        <v>0</v>
      </c>
      <c r="Q57" s="47">
        <v>0</v>
      </c>
      <c r="R57" s="47">
        <v>0</v>
      </c>
      <c r="S57" s="75">
        <v>0</v>
      </c>
      <c r="U57" s="74">
        <v>-93</v>
      </c>
      <c r="V57" s="75">
        <v>211.33</v>
      </c>
      <c r="W57">
        <v>111.12</v>
      </c>
      <c r="X57">
        <v>-93</v>
      </c>
      <c r="Y57">
        <v>4.41</v>
      </c>
      <c r="Z57">
        <v>95.8</v>
      </c>
    </row>
    <row r="58" spans="7:26">
      <c r="G58" t="s">
        <v>100</v>
      </c>
      <c r="H58" s="74">
        <v>78.56</v>
      </c>
      <c r="I58" s="47">
        <v>0</v>
      </c>
      <c r="J58" s="47">
        <v>95.79</v>
      </c>
      <c r="K58" s="47">
        <v>0</v>
      </c>
      <c r="L58" s="47">
        <v>0</v>
      </c>
      <c r="M58" s="75">
        <v>3.07</v>
      </c>
      <c r="N58" s="74">
        <v>0</v>
      </c>
      <c r="O58" s="47">
        <v>-81</v>
      </c>
      <c r="P58" s="47">
        <v>0</v>
      </c>
      <c r="Q58" s="47">
        <v>0</v>
      </c>
      <c r="R58" s="47">
        <v>0</v>
      </c>
      <c r="S58" s="75">
        <v>0</v>
      </c>
      <c r="U58" s="74">
        <v>-81</v>
      </c>
      <c r="V58" s="75">
        <v>177.42</v>
      </c>
      <c r="W58">
        <v>78.56</v>
      </c>
      <c r="X58">
        <v>-81</v>
      </c>
      <c r="Y58">
        <v>3.07</v>
      </c>
      <c r="Z58">
        <v>95.79</v>
      </c>
    </row>
    <row r="59" spans="7:26">
      <c r="G59" t="s">
        <v>101</v>
      </c>
      <c r="H59" s="74">
        <v>64.19</v>
      </c>
      <c r="I59" s="47">
        <v>0</v>
      </c>
      <c r="J59" s="47">
        <v>95.79</v>
      </c>
      <c r="K59" s="47">
        <v>0</v>
      </c>
      <c r="L59" s="47">
        <v>0</v>
      </c>
      <c r="M59" s="75">
        <v>1.44</v>
      </c>
      <c r="N59" s="74">
        <v>0</v>
      </c>
      <c r="O59" s="47">
        <v>-80</v>
      </c>
      <c r="P59" s="47">
        <v>0</v>
      </c>
      <c r="Q59" s="47">
        <v>0</v>
      </c>
      <c r="R59" s="47">
        <v>0</v>
      </c>
      <c r="S59" s="75">
        <v>0</v>
      </c>
      <c r="U59" s="74">
        <v>-80</v>
      </c>
      <c r="V59" s="75">
        <v>161.41999999999999</v>
      </c>
      <c r="W59">
        <v>64.19</v>
      </c>
      <c r="X59">
        <v>-80</v>
      </c>
      <c r="Y59">
        <v>1.44</v>
      </c>
      <c r="Z59">
        <v>95.79</v>
      </c>
    </row>
    <row r="60" spans="7:26">
      <c r="G60" t="s">
        <v>102</v>
      </c>
      <c r="H60" s="74">
        <v>36.4</v>
      </c>
      <c r="I60" s="47">
        <v>0</v>
      </c>
      <c r="J60" s="47">
        <v>95.8</v>
      </c>
      <c r="K60" s="47">
        <v>0</v>
      </c>
      <c r="L60" s="47">
        <v>0</v>
      </c>
      <c r="M60" s="75">
        <v>2.97</v>
      </c>
      <c r="N60" s="74">
        <v>0</v>
      </c>
      <c r="O60" s="47">
        <v>-95</v>
      </c>
      <c r="P60" s="47">
        <v>0</v>
      </c>
      <c r="Q60" s="47">
        <v>0</v>
      </c>
      <c r="R60" s="47">
        <v>0</v>
      </c>
      <c r="S60" s="75">
        <v>0</v>
      </c>
      <c r="U60" s="74">
        <v>-95</v>
      </c>
      <c r="V60" s="75">
        <v>135.16999999999999</v>
      </c>
      <c r="W60">
        <v>36.4</v>
      </c>
      <c r="X60">
        <v>-95</v>
      </c>
      <c r="Y60">
        <v>2.97</v>
      </c>
      <c r="Z60">
        <v>95.8</v>
      </c>
    </row>
    <row r="61" spans="7:26">
      <c r="G61" t="s">
        <v>103</v>
      </c>
      <c r="H61" s="74">
        <v>0</v>
      </c>
      <c r="I61" s="47">
        <v>0</v>
      </c>
      <c r="J61" s="47">
        <v>95.8</v>
      </c>
      <c r="K61" s="47">
        <v>0</v>
      </c>
      <c r="L61" s="47">
        <v>0</v>
      </c>
      <c r="M61" s="75">
        <v>3.35</v>
      </c>
      <c r="N61" s="74">
        <v>0</v>
      </c>
      <c r="O61" s="47">
        <v>-93</v>
      </c>
      <c r="P61" s="47">
        <v>0</v>
      </c>
      <c r="Q61" s="47">
        <v>0</v>
      </c>
      <c r="R61" s="47">
        <v>0</v>
      </c>
      <c r="S61" s="75">
        <v>0</v>
      </c>
      <c r="U61" s="74">
        <v>-93</v>
      </c>
      <c r="V61" s="75">
        <v>99.15</v>
      </c>
      <c r="W61">
        <v>0</v>
      </c>
      <c r="X61">
        <v>-93</v>
      </c>
      <c r="Y61">
        <v>3.35</v>
      </c>
      <c r="Z61">
        <v>95.8</v>
      </c>
    </row>
    <row r="62" spans="7:26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3.26</v>
      </c>
      <c r="N62" s="74">
        <v>0</v>
      </c>
      <c r="O62" s="47">
        <v>-88</v>
      </c>
      <c r="P62" s="47">
        <v>0</v>
      </c>
      <c r="Q62" s="47">
        <v>0</v>
      </c>
      <c r="R62" s="47">
        <v>0</v>
      </c>
      <c r="S62" s="75">
        <v>0</v>
      </c>
      <c r="U62" s="74">
        <v>-88</v>
      </c>
      <c r="V62" s="75">
        <v>3.26</v>
      </c>
      <c r="W62">
        <v>0</v>
      </c>
      <c r="X62">
        <v>-88</v>
      </c>
      <c r="Y62">
        <v>3.26</v>
      </c>
      <c r="Z62">
        <v>0</v>
      </c>
    </row>
    <row r="63" spans="7:26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2.2999999999999998</v>
      </c>
      <c r="N63" s="74">
        <v>0</v>
      </c>
      <c r="O63" s="47">
        <v>-90</v>
      </c>
      <c r="P63" s="47">
        <v>0</v>
      </c>
      <c r="Q63" s="47">
        <v>0</v>
      </c>
      <c r="R63" s="47">
        <v>0</v>
      </c>
      <c r="S63" s="75">
        <v>0</v>
      </c>
      <c r="U63" s="74">
        <v>-90</v>
      </c>
      <c r="V63" s="75">
        <v>2.2999999999999998</v>
      </c>
      <c r="W63">
        <v>0</v>
      </c>
      <c r="X63">
        <v>-90</v>
      </c>
      <c r="Y63">
        <v>2.2999999999999998</v>
      </c>
      <c r="Z63">
        <v>0</v>
      </c>
    </row>
    <row r="64" spans="7:26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2.2999999999999998</v>
      </c>
      <c r="N64" s="74">
        <v>0</v>
      </c>
      <c r="O64" s="47">
        <v>-89</v>
      </c>
      <c r="P64" s="47">
        <v>0</v>
      </c>
      <c r="Q64" s="47">
        <v>0</v>
      </c>
      <c r="R64" s="47">
        <v>0</v>
      </c>
      <c r="S64" s="75">
        <v>0</v>
      </c>
      <c r="U64" s="74">
        <v>-89</v>
      </c>
      <c r="V64" s="75">
        <v>2.2999999999999998</v>
      </c>
      <c r="W64">
        <v>0</v>
      </c>
      <c r="X64">
        <v>-89</v>
      </c>
      <c r="Y64">
        <v>2.2999999999999998</v>
      </c>
      <c r="Z64">
        <v>0</v>
      </c>
    </row>
    <row r="65" spans="7:26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6.8</v>
      </c>
      <c r="N65" s="74">
        <v>0</v>
      </c>
      <c r="O65" s="47">
        <v>-84</v>
      </c>
      <c r="P65" s="47">
        <v>0</v>
      </c>
      <c r="Q65" s="47">
        <v>0</v>
      </c>
      <c r="R65" s="47">
        <v>0</v>
      </c>
      <c r="S65" s="75">
        <v>0</v>
      </c>
      <c r="U65" s="74">
        <v>-84</v>
      </c>
      <c r="V65" s="75">
        <v>6.8</v>
      </c>
      <c r="W65">
        <v>0</v>
      </c>
      <c r="X65">
        <v>-84</v>
      </c>
      <c r="Y65">
        <v>6.8</v>
      </c>
      <c r="Z65">
        <v>0</v>
      </c>
    </row>
    <row r="66" spans="7:26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5.46</v>
      </c>
      <c r="N66" s="74">
        <v>0</v>
      </c>
      <c r="O66" s="47">
        <v>-74</v>
      </c>
      <c r="P66" s="47">
        <v>0</v>
      </c>
      <c r="Q66" s="47">
        <v>0</v>
      </c>
      <c r="R66" s="47">
        <v>0</v>
      </c>
      <c r="S66" s="75">
        <v>0</v>
      </c>
      <c r="U66" s="74">
        <v>-74</v>
      </c>
      <c r="V66" s="75">
        <v>5.46</v>
      </c>
      <c r="W66">
        <v>0</v>
      </c>
      <c r="X66">
        <v>-74</v>
      </c>
      <c r="Y66">
        <v>5.46</v>
      </c>
      <c r="Z66">
        <v>0</v>
      </c>
    </row>
    <row r="67" spans="7:26">
      <c r="G67" t="s">
        <v>109</v>
      </c>
      <c r="H67" s="74">
        <v>13.41</v>
      </c>
      <c r="I67" s="47">
        <v>0</v>
      </c>
      <c r="J67" s="47">
        <v>0</v>
      </c>
      <c r="K67" s="47">
        <v>0</v>
      </c>
      <c r="L67" s="47">
        <v>0</v>
      </c>
      <c r="M67" s="75">
        <v>1.82</v>
      </c>
      <c r="N67" s="74">
        <v>0</v>
      </c>
      <c r="O67" s="47">
        <v>-42</v>
      </c>
      <c r="P67" s="47">
        <v>0</v>
      </c>
      <c r="Q67" s="47">
        <v>0</v>
      </c>
      <c r="R67" s="47">
        <v>0</v>
      </c>
      <c r="S67" s="75">
        <v>0</v>
      </c>
      <c r="U67" s="74">
        <v>-42</v>
      </c>
      <c r="V67" s="75">
        <v>15.23</v>
      </c>
      <c r="W67">
        <v>13.41</v>
      </c>
      <c r="X67">
        <v>-42</v>
      </c>
      <c r="Y67">
        <v>1.82</v>
      </c>
      <c r="Z67">
        <v>0</v>
      </c>
    </row>
    <row r="68" spans="7:26">
      <c r="G68" t="s">
        <v>110</v>
      </c>
      <c r="H68" s="74">
        <v>62.27</v>
      </c>
      <c r="I68" s="47">
        <v>0</v>
      </c>
      <c r="J68" s="47">
        <v>0</v>
      </c>
      <c r="K68" s="47">
        <v>0</v>
      </c>
      <c r="L68" s="47">
        <v>0</v>
      </c>
      <c r="M68" s="75">
        <v>1.72</v>
      </c>
      <c r="N68" s="74">
        <v>0</v>
      </c>
      <c r="O68" s="47">
        <v>-1</v>
      </c>
      <c r="P68" s="47">
        <v>0</v>
      </c>
      <c r="Q68" s="47">
        <v>0</v>
      </c>
      <c r="R68" s="47">
        <v>0</v>
      </c>
      <c r="S68" s="75">
        <v>0</v>
      </c>
      <c r="U68" s="74">
        <v>-1</v>
      </c>
      <c r="V68" s="75">
        <v>63.99</v>
      </c>
      <c r="W68">
        <v>62.27</v>
      </c>
      <c r="X68">
        <v>-1</v>
      </c>
      <c r="Y68">
        <v>1.72</v>
      </c>
      <c r="Z68">
        <v>0</v>
      </c>
    </row>
    <row r="69" spans="7:26">
      <c r="G69" t="s">
        <v>111</v>
      </c>
      <c r="H69" s="74">
        <v>60.35</v>
      </c>
      <c r="I69" s="47">
        <v>0</v>
      </c>
      <c r="J69" s="47">
        <v>0</v>
      </c>
      <c r="K69" s="47">
        <v>0</v>
      </c>
      <c r="L69" s="47">
        <v>0</v>
      </c>
      <c r="M69" s="75">
        <v>3.26</v>
      </c>
      <c r="N69" s="74">
        <v>0</v>
      </c>
      <c r="O69" s="47">
        <v>-125</v>
      </c>
      <c r="P69" s="47">
        <v>0</v>
      </c>
      <c r="Q69" s="47">
        <v>0</v>
      </c>
      <c r="R69" s="47">
        <v>0</v>
      </c>
      <c r="S69" s="75">
        <v>0</v>
      </c>
      <c r="U69" s="74">
        <v>-125</v>
      </c>
      <c r="V69" s="75">
        <v>63.61</v>
      </c>
      <c r="W69">
        <v>60.35</v>
      </c>
      <c r="X69">
        <v>-125</v>
      </c>
      <c r="Y69">
        <v>3.26</v>
      </c>
      <c r="Z69">
        <v>0</v>
      </c>
    </row>
    <row r="70" spans="7:26">
      <c r="G70" t="s">
        <v>112</v>
      </c>
      <c r="H70" s="74">
        <v>116.88</v>
      </c>
      <c r="I70" s="47">
        <v>0</v>
      </c>
      <c r="J70" s="47">
        <v>0</v>
      </c>
      <c r="K70" s="47">
        <v>0</v>
      </c>
      <c r="L70" s="47">
        <v>0</v>
      </c>
      <c r="M70" s="75">
        <v>2.87</v>
      </c>
      <c r="N70" s="74">
        <v>0</v>
      </c>
      <c r="O70" s="47">
        <v>-112</v>
      </c>
      <c r="P70" s="47">
        <v>0</v>
      </c>
      <c r="Q70" s="47">
        <v>0</v>
      </c>
      <c r="R70" s="47">
        <v>0</v>
      </c>
      <c r="S70" s="75">
        <v>0</v>
      </c>
      <c r="U70" s="74">
        <v>-112</v>
      </c>
      <c r="V70" s="75">
        <v>119.75</v>
      </c>
      <c r="W70">
        <v>116.88</v>
      </c>
      <c r="X70">
        <v>-112</v>
      </c>
      <c r="Y70">
        <v>2.87</v>
      </c>
      <c r="Z70">
        <v>0</v>
      </c>
    </row>
    <row r="71" spans="7:26">
      <c r="G71" t="s">
        <v>113</v>
      </c>
      <c r="H71" s="74">
        <v>156.16</v>
      </c>
      <c r="I71" s="47">
        <v>0</v>
      </c>
      <c r="J71" s="47">
        <v>0</v>
      </c>
      <c r="K71" s="47">
        <v>0</v>
      </c>
      <c r="L71" s="47">
        <v>0</v>
      </c>
      <c r="M71" s="75">
        <v>4.0199999999999996</v>
      </c>
      <c r="N71" s="74">
        <v>0</v>
      </c>
      <c r="O71" s="47">
        <v>-32</v>
      </c>
      <c r="P71" s="47">
        <v>0</v>
      </c>
      <c r="Q71" s="47">
        <v>0</v>
      </c>
      <c r="R71" s="47">
        <v>0</v>
      </c>
      <c r="S71" s="75">
        <v>0</v>
      </c>
      <c r="U71" s="74">
        <v>-32</v>
      </c>
      <c r="V71" s="75">
        <v>160.18</v>
      </c>
      <c r="W71">
        <v>156.16</v>
      </c>
      <c r="X71">
        <v>-32</v>
      </c>
      <c r="Y71">
        <v>4.0199999999999996</v>
      </c>
      <c r="Z71">
        <v>0</v>
      </c>
    </row>
    <row r="72" spans="7:26">
      <c r="G72" t="s">
        <v>114</v>
      </c>
      <c r="H72" s="74">
        <v>107.77</v>
      </c>
      <c r="I72" s="47">
        <v>0</v>
      </c>
      <c r="J72" s="47">
        <v>0</v>
      </c>
      <c r="K72" s="47">
        <v>0</v>
      </c>
      <c r="L72" s="47">
        <v>0</v>
      </c>
      <c r="M72" s="75">
        <v>3.26</v>
      </c>
      <c r="N72" s="74">
        <v>0</v>
      </c>
      <c r="O72" s="47">
        <v>-6</v>
      </c>
      <c r="P72" s="47">
        <v>0</v>
      </c>
      <c r="Q72" s="47">
        <v>0</v>
      </c>
      <c r="R72" s="47">
        <v>0</v>
      </c>
      <c r="S72" s="75">
        <v>0</v>
      </c>
      <c r="U72" s="74">
        <v>-6</v>
      </c>
      <c r="V72" s="75">
        <v>111.03</v>
      </c>
      <c r="W72">
        <v>107.77</v>
      </c>
      <c r="X72">
        <v>-6</v>
      </c>
      <c r="Y72">
        <v>3.26</v>
      </c>
      <c r="Z72">
        <v>0</v>
      </c>
    </row>
    <row r="73" spans="7:26">
      <c r="G73" t="s">
        <v>115</v>
      </c>
      <c r="H73" s="74">
        <v>214.59</v>
      </c>
      <c r="I73" s="47">
        <v>0</v>
      </c>
      <c r="J73" s="47">
        <v>0</v>
      </c>
      <c r="K73" s="47">
        <v>0</v>
      </c>
      <c r="L73" s="47">
        <v>0</v>
      </c>
      <c r="M73" s="75">
        <v>3.83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218.42</v>
      </c>
      <c r="W73">
        <v>214.59</v>
      </c>
      <c r="X73">
        <v>0</v>
      </c>
      <c r="Y73">
        <v>3.83</v>
      </c>
      <c r="Z73">
        <v>0</v>
      </c>
    </row>
    <row r="74" spans="7:26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1.92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1.92</v>
      </c>
      <c r="W74">
        <v>0</v>
      </c>
      <c r="X74">
        <v>0</v>
      </c>
      <c r="Y74">
        <v>1.92</v>
      </c>
      <c r="Z74">
        <v>0</v>
      </c>
    </row>
    <row r="75" spans="7:26">
      <c r="G75" t="s">
        <v>117</v>
      </c>
      <c r="H75" s="74">
        <v>158.84</v>
      </c>
      <c r="I75" s="47">
        <v>0</v>
      </c>
      <c r="J75" s="47">
        <v>0</v>
      </c>
      <c r="K75" s="47">
        <v>0</v>
      </c>
      <c r="L75" s="47">
        <v>0</v>
      </c>
      <c r="M75" s="75">
        <v>3.16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162</v>
      </c>
      <c r="W75">
        <v>158.84</v>
      </c>
      <c r="X75">
        <v>0</v>
      </c>
      <c r="Y75">
        <v>3.16</v>
      </c>
      <c r="Z75">
        <v>0</v>
      </c>
    </row>
    <row r="76" spans="7:26">
      <c r="G76" t="s">
        <v>118</v>
      </c>
      <c r="H76" s="74">
        <v>170.81</v>
      </c>
      <c r="I76" s="47">
        <v>0</v>
      </c>
      <c r="J76" s="47">
        <v>0</v>
      </c>
      <c r="K76" s="47">
        <v>0</v>
      </c>
      <c r="L76" s="47">
        <v>0</v>
      </c>
      <c r="M76" s="75">
        <v>0.38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171.19</v>
      </c>
      <c r="W76">
        <v>170.81</v>
      </c>
      <c r="X76">
        <v>0</v>
      </c>
      <c r="Y76">
        <v>0.38</v>
      </c>
      <c r="Z76">
        <v>0</v>
      </c>
    </row>
    <row r="77" spans="7:26">
      <c r="G77" t="s">
        <v>119</v>
      </c>
      <c r="H77" s="74">
        <v>170.85</v>
      </c>
      <c r="I77" s="47">
        <v>0</v>
      </c>
      <c r="J77" s="47">
        <v>0</v>
      </c>
      <c r="K77" s="47">
        <v>0</v>
      </c>
      <c r="L77" s="47">
        <v>0</v>
      </c>
      <c r="M77" s="75">
        <v>3.44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174.29</v>
      </c>
      <c r="W77">
        <v>170.85</v>
      </c>
      <c r="X77">
        <v>0</v>
      </c>
      <c r="Y77">
        <v>3.44</v>
      </c>
      <c r="Z77">
        <v>0</v>
      </c>
    </row>
    <row r="78" spans="7:26">
      <c r="G78" t="s">
        <v>120</v>
      </c>
      <c r="H78" s="74">
        <v>176.98</v>
      </c>
      <c r="I78" s="47">
        <v>0</v>
      </c>
      <c r="J78" s="47">
        <v>0</v>
      </c>
      <c r="K78" s="47">
        <v>0</v>
      </c>
      <c r="L78" s="47">
        <v>0</v>
      </c>
      <c r="M78" s="75">
        <v>1.77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178.75</v>
      </c>
      <c r="W78">
        <v>176.98</v>
      </c>
      <c r="X78">
        <v>0</v>
      </c>
      <c r="Y78">
        <v>1.77</v>
      </c>
      <c r="Z78">
        <v>0</v>
      </c>
    </row>
    <row r="79" spans="7:26">
      <c r="G79" t="s">
        <v>121</v>
      </c>
      <c r="H79" s="74">
        <v>293.14999999999998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293.14999999999998</v>
      </c>
      <c r="W79">
        <v>293.14999999999998</v>
      </c>
      <c r="X79">
        <v>0</v>
      </c>
      <c r="Y79">
        <v>0</v>
      </c>
      <c r="Z79">
        <v>0</v>
      </c>
    </row>
    <row r="80" spans="7:26">
      <c r="G80" t="s">
        <v>122</v>
      </c>
      <c r="H80" s="74">
        <v>297.94</v>
      </c>
      <c r="I80" s="47">
        <v>0</v>
      </c>
      <c r="J80" s="47">
        <v>0</v>
      </c>
      <c r="K80" s="47">
        <v>0</v>
      </c>
      <c r="L80" s="47">
        <v>0</v>
      </c>
      <c r="M80" s="75">
        <v>3.64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301.58</v>
      </c>
      <c r="W80">
        <v>297.94</v>
      </c>
      <c r="X80">
        <v>0</v>
      </c>
      <c r="Y80">
        <v>3.64</v>
      </c>
      <c r="Z80">
        <v>0</v>
      </c>
    </row>
    <row r="81" spans="7:26">
      <c r="G81" t="s">
        <v>123</v>
      </c>
      <c r="H81" s="74">
        <v>314.22000000000003</v>
      </c>
      <c r="I81" s="47">
        <v>0</v>
      </c>
      <c r="J81" s="47">
        <v>0</v>
      </c>
      <c r="K81" s="47">
        <v>0</v>
      </c>
      <c r="L81" s="47">
        <v>0</v>
      </c>
      <c r="M81" s="75">
        <v>4.22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318.44</v>
      </c>
      <c r="W81">
        <v>314.22000000000003</v>
      </c>
      <c r="X81">
        <v>0</v>
      </c>
      <c r="Y81">
        <v>4.22</v>
      </c>
      <c r="Z81">
        <v>0</v>
      </c>
    </row>
    <row r="82" spans="7:26">
      <c r="G82" t="s">
        <v>124</v>
      </c>
      <c r="H82" s="74">
        <v>332.42</v>
      </c>
      <c r="I82" s="47">
        <v>0</v>
      </c>
      <c r="J82" s="47">
        <v>0</v>
      </c>
      <c r="K82" s="47">
        <v>0</v>
      </c>
      <c r="L82" s="47">
        <v>0</v>
      </c>
      <c r="M82" s="75">
        <v>6.9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339.32</v>
      </c>
      <c r="W82">
        <v>332.42</v>
      </c>
      <c r="X82">
        <v>0</v>
      </c>
      <c r="Y82">
        <v>6.9</v>
      </c>
      <c r="Z82">
        <v>0</v>
      </c>
    </row>
    <row r="83" spans="7:26">
      <c r="G83" t="s">
        <v>125</v>
      </c>
      <c r="H83" s="74">
        <v>302.73</v>
      </c>
      <c r="I83" s="47">
        <v>0</v>
      </c>
      <c r="J83" s="47">
        <v>0</v>
      </c>
      <c r="K83" s="47">
        <v>0</v>
      </c>
      <c r="L83" s="47">
        <v>0</v>
      </c>
      <c r="M83" s="75">
        <v>8.43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311.16000000000003</v>
      </c>
      <c r="W83">
        <v>302.73</v>
      </c>
      <c r="X83">
        <v>0</v>
      </c>
      <c r="Y83">
        <v>8.43</v>
      </c>
      <c r="Z83">
        <v>0</v>
      </c>
    </row>
    <row r="84" spans="7:26">
      <c r="G84" t="s">
        <v>126</v>
      </c>
      <c r="H84" s="74">
        <v>271.11</v>
      </c>
      <c r="I84" s="47">
        <v>0</v>
      </c>
      <c r="J84" s="47">
        <v>0</v>
      </c>
      <c r="K84" s="47">
        <v>0</v>
      </c>
      <c r="L84" s="47">
        <v>0</v>
      </c>
      <c r="M84" s="75">
        <v>4.5999999999999996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275.70999999999998</v>
      </c>
      <c r="W84">
        <v>271.11</v>
      </c>
      <c r="X84">
        <v>0</v>
      </c>
      <c r="Y84">
        <v>4.5999999999999996</v>
      </c>
      <c r="Z84">
        <v>0</v>
      </c>
    </row>
    <row r="85" spans="7:26">
      <c r="G85" t="s">
        <v>127</v>
      </c>
      <c r="H85" s="74">
        <v>367.18</v>
      </c>
      <c r="I85" s="47">
        <v>0</v>
      </c>
      <c r="J85" s="47">
        <v>0</v>
      </c>
      <c r="K85" s="47">
        <v>0</v>
      </c>
      <c r="L85" s="47">
        <v>0</v>
      </c>
      <c r="M85" s="75">
        <v>5.27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372.45</v>
      </c>
      <c r="W85">
        <v>367.18</v>
      </c>
      <c r="X85">
        <v>0</v>
      </c>
      <c r="Y85">
        <v>5.27</v>
      </c>
      <c r="Z85">
        <v>0</v>
      </c>
    </row>
    <row r="86" spans="7:26">
      <c r="G86" t="s">
        <v>128</v>
      </c>
      <c r="H86" s="74">
        <v>408.11</v>
      </c>
      <c r="I86" s="47">
        <v>0</v>
      </c>
      <c r="J86" s="47">
        <v>0</v>
      </c>
      <c r="K86" s="47">
        <v>0</v>
      </c>
      <c r="L86" s="47">
        <v>0</v>
      </c>
      <c r="M86" s="75">
        <v>3.83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411.94</v>
      </c>
      <c r="W86">
        <v>408.11</v>
      </c>
      <c r="X86">
        <v>0</v>
      </c>
      <c r="Y86">
        <v>3.83</v>
      </c>
      <c r="Z86">
        <v>0</v>
      </c>
    </row>
    <row r="87" spans="7:26">
      <c r="G87" t="s">
        <v>129</v>
      </c>
      <c r="H87" s="74">
        <v>496.24</v>
      </c>
      <c r="I87" s="47">
        <v>0</v>
      </c>
      <c r="J87" s="47">
        <v>42.15</v>
      </c>
      <c r="K87" s="47">
        <v>0</v>
      </c>
      <c r="L87" s="47">
        <v>0</v>
      </c>
      <c r="M87" s="75">
        <v>4.5999999999999996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0</v>
      </c>
      <c r="V87" s="75">
        <v>542.99</v>
      </c>
      <c r="W87">
        <v>496.24</v>
      </c>
      <c r="X87">
        <v>0</v>
      </c>
      <c r="Y87">
        <v>4.5999999999999996</v>
      </c>
      <c r="Z87">
        <v>42.15</v>
      </c>
    </row>
    <row r="88" spans="7:26">
      <c r="G88" t="s">
        <v>130</v>
      </c>
      <c r="H88" s="74">
        <v>488.58</v>
      </c>
      <c r="I88" s="47">
        <v>0</v>
      </c>
      <c r="J88" s="47">
        <v>51.73</v>
      </c>
      <c r="K88" s="47">
        <v>0</v>
      </c>
      <c r="L88" s="47">
        <v>0</v>
      </c>
      <c r="M88" s="75">
        <v>6.23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0</v>
      </c>
      <c r="V88" s="75">
        <v>546.54</v>
      </c>
      <c r="W88">
        <v>488.58</v>
      </c>
      <c r="X88">
        <v>0</v>
      </c>
      <c r="Y88">
        <v>6.23</v>
      </c>
      <c r="Z88">
        <v>51.73</v>
      </c>
    </row>
    <row r="89" spans="7:26">
      <c r="G89" t="s">
        <v>131</v>
      </c>
      <c r="H89" s="74">
        <v>484.74</v>
      </c>
      <c r="I89" s="47">
        <v>0</v>
      </c>
      <c r="J89" s="47">
        <v>59.4</v>
      </c>
      <c r="K89" s="47">
        <v>0</v>
      </c>
      <c r="L89" s="47">
        <v>0</v>
      </c>
      <c r="M89" s="75">
        <v>4.79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0</v>
      </c>
      <c r="V89" s="75">
        <v>548.92999999999995</v>
      </c>
      <c r="W89">
        <v>484.74</v>
      </c>
      <c r="X89">
        <v>0</v>
      </c>
      <c r="Y89">
        <v>4.79</v>
      </c>
      <c r="Z89">
        <v>59.4</v>
      </c>
    </row>
    <row r="90" spans="7:26">
      <c r="G90" t="s">
        <v>132</v>
      </c>
      <c r="H90" s="74">
        <v>434.94</v>
      </c>
      <c r="I90" s="47">
        <v>0</v>
      </c>
      <c r="J90" s="47">
        <v>45.98</v>
      </c>
      <c r="K90" s="47">
        <v>0</v>
      </c>
      <c r="L90" s="47">
        <v>0</v>
      </c>
      <c r="M90" s="75">
        <v>2.0099999999999998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0</v>
      </c>
      <c r="V90" s="75">
        <v>482.93</v>
      </c>
      <c r="W90">
        <v>434.94</v>
      </c>
      <c r="X90">
        <v>0</v>
      </c>
      <c r="Y90">
        <v>2.0099999999999998</v>
      </c>
      <c r="Z90">
        <v>45.98</v>
      </c>
    </row>
    <row r="91" spans="7:26">
      <c r="G91" t="s">
        <v>133</v>
      </c>
      <c r="H91" s="74">
        <v>389.9</v>
      </c>
      <c r="I91" s="47">
        <v>0</v>
      </c>
      <c r="J91" s="47">
        <v>0</v>
      </c>
      <c r="K91" s="47">
        <v>0</v>
      </c>
      <c r="L91" s="47">
        <v>0</v>
      </c>
      <c r="M91" s="75">
        <v>2.78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0</v>
      </c>
      <c r="V91" s="75">
        <v>392.68</v>
      </c>
      <c r="W91">
        <v>389.9</v>
      </c>
      <c r="X91">
        <v>0</v>
      </c>
      <c r="Y91">
        <v>2.78</v>
      </c>
      <c r="Z91">
        <v>0</v>
      </c>
    </row>
    <row r="92" spans="7:26">
      <c r="G92" t="s">
        <v>134</v>
      </c>
      <c r="H92" s="74">
        <v>324.76</v>
      </c>
      <c r="I92" s="47">
        <v>0</v>
      </c>
      <c r="J92" s="47">
        <v>0</v>
      </c>
      <c r="K92" s="47">
        <v>0</v>
      </c>
      <c r="L92" s="47">
        <v>0</v>
      </c>
      <c r="M92" s="75">
        <v>2.2999999999999998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327.06</v>
      </c>
      <c r="W92">
        <v>324.76</v>
      </c>
      <c r="X92">
        <v>0</v>
      </c>
      <c r="Y92">
        <v>2.2999999999999998</v>
      </c>
      <c r="Z92">
        <v>0</v>
      </c>
    </row>
    <row r="93" spans="7:26">
      <c r="G93" t="s">
        <v>135</v>
      </c>
      <c r="H93" s="74">
        <v>321.89</v>
      </c>
      <c r="I93" s="47">
        <v>0</v>
      </c>
      <c r="J93" s="47">
        <v>0</v>
      </c>
      <c r="K93" s="47">
        <v>0</v>
      </c>
      <c r="L93" s="47">
        <v>0</v>
      </c>
      <c r="M93" s="75">
        <v>1.72</v>
      </c>
      <c r="N93" s="74">
        <v>0</v>
      </c>
      <c r="O93" s="47">
        <v>-63</v>
      </c>
      <c r="P93" s="47">
        <v>0</v>
      </c>
      <c r="Q93" s="47">
        <v>0</v>
      </c>
      <c r="R93" s="47">
        <v>0</v>
      </c>
      <c r="S93" s="75">
        <v>0</v>
      </c>
      <c r="U93" s="74">
        <v>-63</v>
      </c>
      <c r="V93" s="75">
        <v>323.61</v>
      </c>
      <c r="W93">
        <v>321.89</v>
      </c>
      <c r="X93">
        <v>-63</v>
      </c>
      <c r="Y93">
        <v>1.72</v>
      </c>
      <c r="Z93">
        <v>0</v>
      </c>
    </row>
    <row r="94" spans="7:26">
      <c r="G94" t="s">
        <v>136</v>
      </c>
      <c r="H94" s="74">
        <v>268.24</v>
      </c>
      <c r="I94" s="47">
        <v>0</v>
      </c>
      <c r="J94" s="47">
        <v>0</v>
      </c>
      <c r="K94" s="47">
        <v>0</v>
      </c>
      <c r="L94" s="47">
        <v>0</v>
      </c>
      <c r="M94" s="75">
        <v>2.4900000000000002</v>
      </c>
      <c r="N94" s="74">
        <v>0</v>
      </c>
      <c r="O94" s="47">
        <v>-145</v>
      </c>
      <c r="P94" s="47">
        <v>0</v>
      </c>
      <c r="Q94" s="47">
        <v>0</v>
      </c>
      <c r="R94" s="47">
        <v>0</v>
      </c>
      <c r="S94" s="75">
        <v>0</v>
      </c>
      <c r="U94" s="74">
        <v>-145</v>
      </c>
      <c r="V94" s="75">
        <v>270.73</v>
      </c>
      <c r="W94">
        <v>268.24</v>
      </c>
      <c r="X94">
        <v>-145</v>
      </c>
      <c r="Y94">
        <v>2.4900000000000002</v>
      </c>
      <c r="Z94">
        <v>0</v>
      </c>
    </row>
    <row r="95" spans="7:26">
      <c r="G95" t="s">
        <v>137</v>
      </c>
      <c r="H95" s="74">
        <v>208.85</v>
      </c>
      <c r="I95" s="47">
        <v>0</v>
      </c>
      <c r="J95" s="47">
        <v>0</v>
      </c>
      <c r="K95" s="47">
        <v>0</v>
      </c>
      <c r="L95" s="47">
        <v>0</v>
      </c>
      <c r="M95" s="75">
        <v>1.72</v>
      </c>
      <c r="N95" s="74">
        <v>0</v>
      </c>
      <c r="O95" s="47">
        <v>-165</v>
      </c>
      <c r="P95" s="47">
        <v>0</v>
      </c>
      <c r="Q95" s="47">
        <v>0</v>
      </c>
      <c r="R95" s="47">
        <v>0</v>
      </c>
      <c r="S95" s="75">
        <v>0</v>
      </c>
      <c r="U95" s="74">
        <v>-165</v>
      </c>
      <c r="V95" s="75">
        <v>210.57</v>
      </c>
      <c r="W95">
        <v>208.85</v>
      </c>
      <c r="X95">
        <v>-165</v>
      </c>
      <c r="Y95">
        <v>1.72</v>
      </c>
      <c r="Z95">
        <v>0</v>
      </c>
    </row>
    <row r="96" spans="7:26">
      <c r="G96" t="s">
        <v>138</v>
      </c>
      <c r="H96" s="74">
        <v>151.36000000000001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-190</v>
      </c>
      <c r="P96" s="47">
        <v>0</v>
      </c>
      <c r="Q96" s="47">
        <v>0</v>
      </c>
      <c r="R96" s="47">
        <v>0</v>
      </c>
      <c r="S96" s="75">
        <v>0</v>
      </c>
      <c r="U96" s="74">
        <v>-190</v>
      </c>
      <c r="V96" s="75">
        <v>151.36000000000001</v>
      </c>
      <c r="W96">
        <v>151.36000000000001</v>
      </c>
      <c r="X96">
        <v>-190</v>
      </c>
      <c r="Y96">
        <v>0</v>
      </c>
      <c r="Z96">
        <v>0</v>
      </c>
    </row>
    <row r="97" spans="1:83">
      <c r="G97" t="s">
        <v>139</v>
      </c>
      <c r="H97" s="74">
        <v>98.67</v>
      </c>
      <c r="I97" s="47">
        <v>0</v>
      </c>
      <c r="J97" s="47">
        <v>0</v>
      </c>
      <c r="K97" s="47">
        <v>0</v>
      </c>
      <c r="L97" s="47">
        <v>0</v>
      </c>
      <c r="M97" s="75">
        <v>0.48</v>
      </c>
      <c r="N97" s="74">
        <v>0</v>
      </c>
      <c r="O97" s="47">
        <v>-210</v>
      </c>
      <c r="P97" s="47">
        <v>0</v>
      </c>
      <c r="Q97" s="47">
        <v>0</v>
      </c>
      <c r="R97" s="47">
        <v>0</v>
      </c>
      <c r="S97" s="75">
        <v>0</v>
      </c>
      <c r="U97" s="74">
        <v>-210</v>
      </c>
      <c r="V97" s="75">
        <v>99.15</v>
      </c>
      <c r="W97">
        <v>98.67</v>
      </c>
      <c r="X97">
        <v>-210</v>
      </c>
      <c r="Y97">
        <v>0.48</v>
      </c>
      <c r="Z97">
        <v>0</v>
      </c>
    </row>
    <row r="98" spans="1:83">
      <c r="G98" t="s">
        <v>140</v>
      </c>
      <c r="H98" s="74">
        <v>52.69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-225</v>
      </c>
      <c r="P98" s="47">
        <v>0</v>
      </c>
      <c r="Q98" s="47">
        <v>0</v>
      </c>
      <c r="R98" s="47">
        <v>0</v>
      </c>
      <c r="S98" s="75">
        <v>0</v>
      </c>
      <c r="U98" s="74">
        <v>-225</v>
      </c>
      <c r="V98" s="75">
        <v>52.69</v>
      </c>
      <c r="W98">
        <v>52.69</v>
      </c>
      <c r="X98">
        <v>-225</v>
      </c>
      <c r="Y98">
        <v>0</v>
      </c>
      <c r="Z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3.5599150000000006</v>
      </c>
      <c r="I99" s="70">
        <f t="shared" ref="I99:BQ99" si="1">SUM(I3:I98)/4000</f>
        <v>8.8852499999999987E-2</v>
      </c>
      <c r="J99" s="70">
        <f t="shared" si="1"/>
        <v>1.041825</v>
      </c>
      <c r="K99" s="70">
        <f t="shared" si="1"/>
        <v>0</v>
      </c>
      <c r="L99" s="70">
        <f t="shared" si="1"/>
        <v>0</v>
      </c>
      <c r="M99" s="70">
        <f t="shared" si="1"/>
        <v>5.4484999999999992E-2</v>
      </c>
      <c r="N99" s="69">
        <f t="shared" si="1"/>
        <v>-0.86724999999999997</v>
      </c>
      <c r="O99" s="70">
        <f t="shared" si="1"/>
        <v>-3.4892500000000002</v>
      </c>
      <c r="P99" s="70">
        <f t="shared" si="1"/>
        <v>-1.373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-5.7294999999999998</v>
      </c>
      <c r="V99" s="71">
        <f t="shared" si="1"/>
        <v>4.7450775000000007</v>
      </c>
      <c r="W99">
        <f t="shared" si="1"/>
        <v>2.6926649999999999</v>
      </c>
      <c r="X99">
        <f t="shared" si="1"/>
        <v>-3.4003974999999995</v>
      </c>
      <c r="Y99">
        <f t="shared" si="1"/>
        <v>5.4484999999999992E-2</v>
      </c>
      <c r="Z99">
        <f t="shared" si="1"/>
        <v>-0.33117500000000039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P3" activePane="bottomRight" state="frozen"/>
      <selection sqref="A1:D35"/>
      <selection pane="topRight" sqref="A1:D35"/>
      <selection pane="bottomLeft" sqref="A1:D35"/>
      <selection pane="bottomRight" activeCell="BF3" sqref="BF3:BF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8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8</v>
      </c>
      <c r="W1" t="s">
        <v>546</v>
      </c>
      <c r="X1" t="s">
        <v>546</v>
      </c>
      <c r="Y1" t="s">
        <v>546</v>
      </c>
      <c r="Z1" t="s">
        <v>553</v>
      </c>
      <c r="AA1" t="s">
        <v>555</v>
      </c>
      <c r="AB1" t="s">
        <v>557</v>
      </c>
      <c r="AC1" t="s">
        <v>559</v>
      </c>
      <c r="AD1" t="s">
        <v>561</v>
      </c>
      <c r="AE1" t="s">
        <v>561</v>
      </c>
      <c r="AF1" t="s">
        <v>564</v>
      </c>
      <c r="AG1" t="s">
        <v>557</v>
      </c>
      <c r="AH1" t="s">
        <v>567</v>
      </c>
      <c r="AI1" t="s">
        <v>564</v>
      </c>
      <c r="AJ1" t="s">
        <v>570</v>
      </c>
      <c r="AK1" t="s">
        <v>559</v>
      </c>
      <c r="AL1" t="s">
        <v>557</v>
      </c>
      <c r="AM1" t="s">
        <v>574</v>
      </c>
      <c r="AN1" t="s">
        <v>146</v>
      </c>
      <c r="AO1" t="s">
        <v>564</v>
      </c>
      <c r="AP1" t="s">
        <v>579</v>
      </c>
      <c r="AQ1" t="s">
        <v>581</v>
      </c>
      <c r="AR1" t="s">
        <v>583</v>
      </c>
      <c r="AS1" t="s">
        <v>585</v>
      </c>
      <c r="AT1" t="s">
        <v>145</v>
      </c>
      <c r="AU1" t="s">
        <v>146</v>
      </c>
      <c r="AV1" t="s">
        <v>145</v>
      </c>
      <c r="AW1" t="s">
        <v>592</v>
      </c>
      <c r="AX1" t="s">
        <v>579</v>
      </c>
      <c r="AY1" t="s">
        <v>595</v>
      </c>
      <c r="AZ1" t="s">
        <v>146</v>
      </c>
      <c r="BA1" t="s">
        <v>592</v>
      </c>
      <c r="BB1" t="s">
        <v>18</v>
      </c>
      <c r="BC1" t="s">
        <v>601</v>
      </c>
      <c r="BD1" t="s">
        <v>603</v>
      </c>
      <c r="BE1" t="s">
        <v>605</v>
      </c>
      <c r="BF1" t="s">
        <v>607</v>
      </c>
    </row>
    <row r="2" spans="1:5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W2" s="29" t="s">
        <v>547</v>
      </c>
      <c r="X2" t="s">
        <v>549</v>
      </c>
      <c r="Y2" t="s">
        <v>551</v>
      </c>
      <c r="Z2" t="s">
        <v>535</v>
      </c>
      <c r="AA2" t="s">
        <v>148</v>
      </c>
      <c r="AB2" t="s">
        <v>145</v>
      </c>
      <c r="AC2" t="s">
        <v>148</v>
      </c>
      <c r="AD2" t="s">
        <v>170</v>
      </c>
      <c r="AE2" t="s">
        <v>169</v>
      </c>
      <c r="AF2" t="s">
        <v>148</v>
      </c>
      <c r="AG2" t="s">
        <v>145</v>
      </c>
      <c r="AH2" t="s">
        <v>149</v>
      </c>
      <c r="AI2" t="s">
        <v>145</v>
      </c>
      <c r="AJ2" t="s">
        <v>145</v>
      </c>
      <c r="AK2" t="s">
        <v>148</v>
      </c>
      <c r="AL2" t="s">
        <v>145</v>
      </c>
      <c r="AM2" t="s">
        <v>145</v>
      </c>
      <c r="AN2" t="s">
        <v>576</v>
      </c>
      <c r="AO2" t="s">
        <v>145</v>
      </c>
      <c r="AP2" t="s">
        <v>148</v>
      </c>
      <c r="AQ2" t="s">
        <v>358</v>
      </c>
      <c r="AR2" t="s">
        <v>535</v>
      </c>
      <c r="AS2" t="s">
        <v>535</v>
      </c>
      <c r="AT2" t="s">
        <v>587</v>
      </c>
      <c r="AU2" t="s">
        <v>589</v>
      </c>
      <c r="AV2" t="s">
        <v>589</v>
      </c>
      <c r="AW2" t="s">
        <v>148</v>
      </c>
      <c r="AX2" t="s">
        <v>148</v>
      </c>
      <c r="AY2" t="s">
        <v>148</v>
      </c>
      <c r="AZ2" t="s">
        <v>597</v>
      </c>
      <c r="BA2" t="s">
        <v>148</v>
      </c>
      <c r="BB2" t="s">
        <v>149</v>
      </c>
      <c r="BC2" t="s">
        <v>148</v>
      </c>
      <c r="BD2" t="s">
        <v>148</v>
      </c>
      <c r="BE2" t="s">
        <v>145</v>
      </c>
      <c r="BF2" t="s">
        <v>149</v>
      </c>
    </row>
    <row r="3" spans="1:5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264.52999999999997</v>
      </c>
      <c r="I3" s="54">
        <v>0</v>
      </c>
      <c r="J3" s="54">
        <v>1.55</v>
      </c>
      <c r="K3" s="54">
        <v>106.42</v>
      </c>
      <c r="L3" s="54">
        <v>15.33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610</v>
      </c>
      <c r="W3">
        <v>0</v>
      </c>
      <c r="X3">
        <v>0</v>
      </c>
      <c r="Y3">
        <v>0</v>
      </c>
      <c r="Z3">
        <v>0</v>
      </c>
      <c r="AA3">
        <v>23.95</v>
      </c>
      <c r="AB3">
        <v>28.74</v>
      </c>
      <c r="AC3">
        <v>23.95</v>
      </c>
      <c r="AD3">
        <v>0</v>
      </c>
      <c r="AE3">
        <v>0</v>
      </c>
      <c r="AF3">
        <v>8.6199999999999992</v>
      </c>
      <c r="AG3">
        <v>47.9</v>
      </c>
      <c r="AH3">
        <v>1.55</v>
      </c>
      <c r="AI3">
        <v>47.9</v>
      </c>
      <c r="AJ3">
        <v>47.9</v>
      </c>
      <c r="AK3">
        <v>23.95</v>
      </c>
      <c r="AL3">
        <v>26.82</v>
      </c>
      <c r="AM3">
        <v>20.12</v>
      </c>
      <c r="AN3">
        <v>0</v>
      </c>
      <c r="AO3">
        <v>19.16</v>
      </c>
      <c r="AP3">
        <v>8.7100000000000009</v>
      </c>
      <c r="AQ3">
        <v>0.38</v>
      </c>
      <c r="AR3">
        <v>9.58</v>
      </c>
      <c r="AS3">
        <v>5.75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17.239999999999998</v>
      </c>
      <c r="BB3">
        <v>0</v>
      </c>
      <c r="BC3">
        <v>0</v>
      </c>
      <c r="BD3">
        <v>0</v>
      </c>
      <c r="BE3">
        <v>25.61</v>
      </c>
      <c r="BF3">
        <v>0</v>
      </c>
    </row>
    <row r="4" spans="1:58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264.13</v>
      </c>
      <c r="I4" s="47">
        <v>0</v>
      </c>
      <c r="J4" s="47">
        <v>1.55</v>
      </c>
      <c r="K4" s="47">
        <v>106.42</v>
      </c>
      <c r="L4" s="47">
        <v>15.33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611</v>
      </c>
      <c r="W4">
        <v>0</v>
      </c>
      <c r="X4">
        <v>0</v>
      </c>
      <c r="Y4">
        <v>0</v>
      </c>
      <c r="Z4">
        <v>0</v>
      </c>
      <c r="AA4">
        <v>23.95</v>
      </c>
      <c r="AB4">
        <v>28.74</v>
      </c>
      <c r="AC4">
        <v>23.95</v>
      </c>
      <c r="AD4">
        <v>0</v>
      </c>
      <c r="AE4">
        <v>0</v>
      </c>
      <c r="AF4">
        <v>8.6199999999999992</v>
      </c>
      <c r="AG4">
        <v>47.9</v>
      </c>
      <c r="AH4">
        <v>1.55</v>
      </c>
      <c r="AI4">
        <v>47.9</v>
      </c>
      <c r="AJ4">
        <v>47.9</v>
      </c>
      <c r="AK4">
        <v>23.95</v>
      </c>
      <c r="AL4">
        <v>26.82</v>
      </c>
      <c r="AM4">
        <v>20.12</v>
      </c>
      <c r="AN4">
        <v>0</v>
      </c>
      <c r="AO4">
        <v>19.16</v>
      </c>
      <c r="AP4">
        <v>8.7100000000000009</v>
      </c>
      <c r="AQ4">
        <v>0.38</v>
      </c>
      <c r="AR4">
        <v>9.58</v>
      </c>
      <c r="AS4">
        <v>5.75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17.239999999999998</v>
      </c>
      <c r="BB4">
        <v>0</v>
      </c>
      <c r="BC4">
        <v>0</v>
      </c>
      <c r="BD4">
        <v>0</v>
      </c>
      <c r="BE4">
        <v>25.21</v>
      </c>
      <c r="BF4">
        <v>0</v>
      </c>
    </row>
    <row r="5" spans="1:58">
      <c r="A5" t="s">
        <v>235</v>
      </c>
      <c r="B5" t="s">
        <v>227</v>
      </c>
      <c r="C5" t="s">
        <v>229</v>
      </c>
      <c r="G5" t="s">
        <v>47</v>
      </c>
      <c r="H5" s="74">
        <v>258.33</v>
      </c>
      <c r="I5" s="47">
        <v>0</v>
      </c>
      <c r="J5" s="47">
        <v>1.55</v>
      </c>
      <c r="K5" s="47">
        <v>106.42</v>
      </c>
      <c r="L5" s="47">
        <v>15.33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T5" t="s">
        <v>612</v>
      </c>
      <c r="W5">
        <v>0</v>
      </c>
      <c r="X5">
        <v>0</v>
      </c>
      <c r="Y5">
        <v>0</v>
      </c>
      <c r="Z5">
        <v>0</v>
      </c>
      <c r="AA5">
        <v>23.95</v>
      </c>
      <c r="AB5">
        <v>28.74</v>
      </c>
      <c r="AC5">
        <v>23.95</v>
      </c>
      <c r="AD5">
        <v>0</v>
      </c>
      <c r="AE5">
        <v>0</v>
      </c>
      <c r="AF5">
        <v>8.6199999999999992</v>
      </c>
      <c r="AG5">
        <v>47.9</v>
      </c>
      <c r="AH5">
        <v>1.55</v>
      </c>
      <c r="AI5">
        <v>47.9</v>
      </c>
      <c r="AJ5">
        <v>47.9</v>
      </c>
      <c r="AK5">
        <v>23.95</v>
      </c>
      <c r="AL5">
        <v>26.82</v>
      </c>
      <c r="AM5">
        <v>20.12</v>
      </c>
      <c r="AN5">
        <v>0</v>
      </c>
      <c r="AO5">
        <v>19.16</v>
      </c>
      <c r="AP5">
        <v>8.7100000000000009</v>
      </c>
      <c r="AQ5">
        <v>0.38</v>
      </c>
      <c r="AR5">
        <v>9.58</v>
      </c>
      <c r="AS5">
        <v>5.75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17.239999999999998</v>
      </c>
      <c r="BB5">
        <v>0</v>
      </c>
      <c r="BC5">
        <v>0</v>
      </c>
      <c r="BD5">
        <v>0</v>
      </c>
      <c r="BE5">
        <v>19.41</v>
      </c>
      <c r="BF5">
        <v>0</v>
      </c>
    </row>
    <row r="6" spans="1:58">
      <c r="A6" t="s">
        <v>236</v>
      </c>
      <c r="B6" t="s">
        <v>258</v>
      </c>
      <c r="C6" t="s">
        <v>230</v>
      </c>
      <c r="G6" t="s">
        <v>48</v>
      </c>
      <c r="H6" s="74">
        <v>258.93</v>
      </c>
      <c r="I6" s="47">
        <v>0</v>
      </c>
      <c r="J6" s="47">
        <v>1.55</v>
      </c>
      <c r="K6" s="47">
        <v>106.42</v>
      </c>
      <c r="L6" s="47">
        <v>15.33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T6" t="s">
        <v>613</v>
      </c>
      <c r="W6">
        <v>0</v>
      </c>
      <c r="X6">
        <v>0</v>
      </c>
      <c r="Y6">
        <v>0</v>
      </c>
      <c r="Z6">
        <v>0</v>
      </c>
      <c r="AA6">
        <v>23.95</v>
      </c>
      <c r="AB6">
        <v>28.74</v>
      </c>
      <c r="AC6">
        <v>23.95</v>
      </c>
      <c r="AD6">
        <v>0</v>
      </c>
      <c r="AE6">
        <v>0</v>
      </c>
      <c r="AF6">
        <v>8.6199999999999992</v>
      </c>
      <c r="AG6">
        <v>47.9</v>
      </c>
      <c r="AH6">
        <v>1.55</v>
      </c>
      <c r="AI6">
        <v>47.9</v>
      </c>
      <c r="AJ6">
        <v>47.9</v>
      </c>
      <c r="AK6">
        <v>23.95</v>
      </c>
      <c r="AL6">
        <v>26.82</v>
      </c>
      <c r="AM6">
        <v>20.12</v>
      </c>
      <c r="AN6">
        <v>0</v>
      </c>
      <c r="AO6">
        <v>19.16</v>
      </c>
      <c r="AP6">
        <v>8.7100000000000009</v>
      </c>
      <c r="AQ6">
        <v>0.38</v>
      </c>
      <c r="AR6">
        <v>9.58</v>
      </c>
      <c r="AS6">
        <v>5.75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17.239999999999998</v>
      </c>
      <c r="BB6">
        <v>0</v>
      </c>
      <c r="BC6">
        <v>0</v>
      </c>
      <c r="BD6">
        <v>0</v>
      </c>
      <c r="BE6">
        <v>20.010000000000002</v>
      </c>
      <c r="BF6">
        <v>0</v>
      </c>
    </row>
    <row r="7" spans="1:58">
      <c r="A7" t="s">
        <v>237</v>
      </c>
      <c r="B7" t="s">
        <v>280</v>
      </c>
      <c r="C7" t="s">
        <v>259</v>
      </c>
      <c r="G7" t="s">
        <v>49</v>
      </c>
      <c r="H7" s="74">
        <v>259.52999999999997</v>
      </c>
      <c r="I7" s="47">
        <v>0</v>
      </c>
      <c r="J7" s="47">
        <v>1.55</v>
      </c>
      <c r="K7" s="47">
        <v>106.42</v>
      </c>
      <c r="L7" s="47">
        <v>15.33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T7" t="s">
        <v>614</v>
      </c>
      <c r="W7">
        <v>0</v>
      </c>
      <c r="X7">
        <v>0</v>
      </c>
      <c r="Y7">
        <v>0</v>
      </c>
      <c r="Z7">
        <v>0</v>
      </c>
      <c r="AA7">
        <v>23.95</v>
      </c>
      <c r="AB7">
        <v>28.74</v>
      </c>
      <c r="AC7">
        <v>23.95</v>
      </c>
      <c r="AD7">
        <v>0</v>
      </c>
      <c r="AE7">
        <v>0</v>
      </c>
      <c r="AF7">
        <v>8.6199999999999992</v>
      </c>
      <c r="AG7">
        <v>47.9</v>
      </c>
      <c r="AH7">
        <v>1.55</v>
      </c>
      <c r="AI7">
        <v>47.9</v>
      </c>
      <c r="AJ7">
        <v>47.9</v>
      </c>
      <c r="AK7">
        <v>23.95</v>
      </c>
      <c r="AL7">
        <v>26.82</v>
      </c>
      <c r="AM7">
        <v>20.12</v>
      </c>
      <c r="AN7">
        <v>0</v>
      </c>
      <c r="AO7">
        <v>19.16</v>
      </c>
      <c r="AP7">
        <v>8.7100000000000009</v>
      </c>
      <c r="AQ7">
        <v>0.38</v>
      </c>
      <c r="AR7">
        <v>9.58</v>
      </c>
      <c r="AS7">
        <v>5.75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17.239999999999998</v>
      </c>
      <c r="BB7">
        <v>0</v>
      </c>
      <c r="BC7">
        <v>0</v>
      </c>
      <c r="BD7">
        <v>0</v>
      </c>
      <c r="BE7">
        <v>20.61</v>
      </c>
      <c r="BF7">
        <v>0</v>
      </c>
    </row>
    <row r="8" spans="1:58">
      <c r="A8" t="s">
        <v>238</v>
      </c>
      <c r="B8" t="s">
        <v>315</v>
      </c>
      <c r="C8" t="s">
        <v>231</v>
      </c>
      <c r="G8" t="s">
        <v>50</v>
      </c>
      <c r="H8" s="74">
        <v>260.13</v>
      </c>
      <c r="I8" s="47">
        <v>0</v>
      </c>
      <c r="J8" s="47">
        <v>1.55</v>
      </c>
      <c r="K8" s="47">
        <v>106.42</v>
      </c>
      <c r="L8" s="47">
        <v>15.33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0</v>
      </c>
      <c r="Y8">
        <v>0</v>
      </c>
      <c r="Z8">
        <v>0</v>
      </c>
      <c r="AA8">
        <v>23.95</v>
      </c>
      <c r="AB8">
        <v>28.74</v>
      </c>
      <c r="AC8">
        <v>23.95</v>
      </c>
      <c r="AD8">
        <v>0</v>
      </c>
      <c r="AE8">
        <v>0</v>
      </c>
      <c r="AF8">
        <v>8.6199999999999992</v>
      </c>
      <c r="AG8">
        <v>47.9</v>
      </c>
      <c r="AH8">
        <v>1.55</v>
      </c>
      <c r="AI8">
        <v>47.9</v>
      </c>
      <c r="AJ8">
        <v>47.9</v>
      </c>
      <c r="AK8">
        <v>23.95</v>
      </c>
      <c r="AL8">
        <v>26.82</v>
      </c>
      <c r="AM8">
        <v>20.12</v>
      </c>
      <c r="AN8">
        <v>0</v>
      </c>
      <c r="AO8">
        <v>19.16</v>
      </c>
      <c r="AP8">
        <v>8.7100000000000009</v>
      </c>
      <c r="AQ8">
        <v>0.38</v>
      </c>
      <c r="AR8">
        <v>9.58</v>
      </c>
      <c r="AS8">
        <v>5.75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17.239999999999998</v>
      </c>
      <c r="BB8">
        <v>0</v>
      </c>
      <c r="BC8">
        <v>0</v>
      </c>
      <c r="BD8">
        <v>0</v>
      </c>
      <c r="BE8">
        <v>21.21</v>
      </c>
      <c r="BF8">
        <v>0</v>
      </c>
    </row>
    <row r="9" spans="1:58">
      <c r="A9" t="s">
        <v>239</v>
      </c>
      <c r="B9" t="s">
        <v>335</v>
      </c>
      <c r="C9" t="s">
        <v>232</v>
      </c>
      <c r="G9" t="s">
        <v>51</v>
      </c>
      <c r="H9" s="74">
        <v>254.92999999999998</v>
      </c>
      <c r="I9" s="47">
        <v>0</v>
      </c>
      <c r="J9" s="47">
        <v>1.55</v>
      </c>
      <c r="K9" s="47">
        <v>106.42</v>
      </c>
      <c r="L9" s="47">
        <v>15.33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0</v>
      </c>
      <c r="Z9">
        <v>0</v>
      </c>
      <c r="AA9">
        <v>23.95</v>
      </c>
      <c r="AB9">
        <v>28.74</v>
      </c>
      <c r="AC9">
        <v>23.95</v>
      </c>
      <c r="AD9">
        <v>0</v>
      </c>
      <c r="AE9">
        <v>0</v>
      </c>
      <c r="AF9">
        <v>8.6199999999999992</v>
      </c>
      <c r="AG9">
        <v>47.9</v>
      </c>
      <c r="AH9">
        <v>1.55</v>
      </c>
      <c r="AI9">
        <v>47.9</v>
      </c>
      <c r="AJ9">
        <v>47.9</v>
      </c>
      <c r="AK9">
        <v>23.95</v>
      </c>
      <c r="AL9">
        <v>26.82</v>
      </c>
      <c r="AM9">
        <v>20.12</v>
      </c>
      <c r="AN9">
        <v>0</v>
      </c>
      <c r="AO9">
        <v>19.16</v>
      </c>
      <c r="AP9">
        <v>8.7100000000000009</v>
      </c>
      <c r="AQ9">
        <v>0.38</v>
      </c>
      <c r="AR9">
        <v>9.58</v>
      </c>
      <c r="AS9">
        <v>5.75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17.239999999999998</v>
      </c>
      <c r="BB9">
        <v>0</v>
      </c>
      <c r="BC9">
        <v>0</v>
      </c>
      <c r="BD9">
        <v>0</v>
      </c>
      <c r="BE9">
        <v>16.010000000000002</v>
      </c>
      <c r="BF9">
        <v>0</v>
      </c>
    </row>
    <row r="10" spans="1:58">
      <c r="A10" t="s">
        <v>260</v>
      </c>
      <c r="C10" t="s">
        <v>233</v>
      </c>
      <c r="G10" t="s">
        <v>52</v>
      </c>
      <c r="H10" s="74">
        <v>254.92999999999998</v>
      </c>
      <c r="I10" s="47">
        <v>0</v>
      </c>
      <c r="J10" s="47">
        <v>1.55</v>
      </c>
      <c r="K10" s="47">
        <v>106.42</v>
      </c>
      <c r="L10" s="47">
        <v>15.33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0</v>
      </c>
      <c r="Z10">
        <v>0</v>
      </c>
      <c r="AA10">
        <v>23.95</v>
      </c>
      <c r="AB10">
        <v>28.74</v>
      </c>
      <c r="AC10">
        <v>23.95</v>
      </c>
      <c r="AD10">
        <v>0</v>
      </c>
      <c r="AE10">
        <v>0</v>
      </c>
      <c r="AF10">
        <v>8.6199999999999992</v>
      </c>
      <c r="AG10">
        <v>47.9</v>
      </c>
      <c r="AH10">
        <v>1.55</v>
      </c>
      <c r="AI10">
        <v>47.9</v>
      </c>
      <c r="AJ10">
        <v>47.9</v>
      </c>
      <c r="AK10">
        <v>23.95</v>
      </c>
      <c r="AL10">
        <v>26.82</v>
      </c>
      <c r="AM10">
        <v>20.12</v>
      </c>
      <c r="AN10">
        <v>0</v>
      </c>
      <c r="AO10">
        <v>19.16</v>
      </c>
      <c r="AP10">
        <v>8.7100000000000009</v>
      </c>
      <c r="AQ10">
        <v>0.38</v>
      </c>
      <c r="AR10">
        <v>9.58</v>
      </c>
      <c r="AS10">
        <v>5.75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17.239999999999998</v>
      </c>
      <c r="BB10">
        <v>0</v>
      </c>
      <c r="BC10">
        <v>0</v>
      </c>
      <c r="BD10">
        <v>0</v>
      </c>
      <c r="BE10">
        <v>16.010000000000002</v>
      </c>
      <c r="BF10">
        <v>0</v>
      </c>
    </row>
    <row r="11" spans="1:58">
      <c r="A11" t="s">
        <v>240</v>
      </c>
      <c r="C11" t="s">
        <v>316</v>
      </c>
      <c r="G11" t="s">
        <v>53</v>
      </c>
      <c r="H11" s="74">
        <v>254.92999999999998</v>
      </c>
      <c r="I11" s="47">
        <v>0</v>
      </c>
      <c r="J11" s="47">
        <v>1.47</v>
      </c>
      <c r="K11" s="47">
        <v>106.42</v>
      </c>
      <c r="L11" s="47">
        <v>15.33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0</v>
      </c>
      <c r="Z11">
        <v>0</v>
      </c>
      <c r="AA11">
        <v>23.95</v>
      </c>
      <c r="AB11">
        <v>28.74</v>
      </c>
      <c r="AC11">
        <v>23.95</v>
      </c>
      <c r="AD11">
        <v>0</v>
      </c>
      <c r="AE11">
        <v>0</v>
      </c>
      <c r="AF11">
        <v>8.6199999999999992</v>
      </c>
      <c r="AG11">
        <v>47.9</v>
      </c>
      <c r="AH11">
        <v>1.47</v>
      </c>
      <c r="AI11">
        <v>47.9</v>
      </c>
      <c r="AJ11">
        <v>47.9</v>
      </c>
      <c r="AK11">
        <v>23.95</v>
      </c>
      <c r="AL11">
        <v>26.82</v>
      </c>
      <c r="AM11">
        <v>20.12</v>
      </c>
      <c r="AN11">
        <v>0</v>
      </c>
      <c r="AO11">
        <v>19.16</v>
      </c>
      <c r="AP11">
        <v>8.7100000000000009</v>
      </c>
      <c r="AQ11">
        <v>0.38</v>
      </c>
      <c r="AR11">
        <v>9.58</v>
      </c>
      <c r="AS11">
        <v>5.75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17.239999999999998</v>
      </c>
      <c r="BB11">
        <v>0</v>
      </c>
      <c r="BC11">
        <v>0</v>
      </c>
      <c r="BD11">
        <v>0</v>
      </c>
      <c r="BE11">
        <v>16.010000000000002</v>
      </c>
      <c r="BF11">
        <v>0</v>
      </c>
    </row>
    <row r="12" spans="1:58">
      <c r="A12" t="s">
        <v>241</v>
      </c>
      <c r="C12" t="s">
        <v>336</v>
      </c>
      <c r="G12" t="s">
        <v>54</v>
      </c>
      <c r="H12" s="74">
        <v>254.92999999999998</v>
      </c>
      <c r="I12" s="47">
        <v>0</v>
      </c>
      <c r="J12" s="47">
        <v>1.47</v>
      </c>
      <c r="K12" s="47">
        <v>106.42</v>
      </c>
      <c r="L12" s="47">
        <v>15.33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0</v>
      </c>
      <c r="Z12">
        <v>0</v>
      </c>
      <c r="AA12">
        <v>23.95</v>
      </c>
      <c r="AB12">
        <v>28.74</v>
      </c>
      <c r="AC12">
        <v>23.95</v>
      </c>
      <c r="AD12">
        <v>0</v>
      </c>
      <c r="AE12">
        <v>0</v>
      </c>
      <c r="AF12">
        <v>8.6199999999999992</v>
      </c>
      <c r="AG12">
        <v>47.9</v>
      </c>
      <c r="AH12">
        <v>1.47</v>
      </c>
      <c r="AI12">
        <v>47.9</v>
      </c>
      <c r="AJ12">
        <v>47.9</v>
      </c>
      <c r="AK12">
        <v>23.95</v>
      </c>
      <c r="AL12">
        <v>26.82</v>
      </c>
      <c r="AM12">
        <v>20.12</v>
      </c>
      <c r="AN12">
        <v>0</v>
      </c>
      <c r="AO12">
        <v>19.16</v>
      </c>
      <c r="AP12">
        <v>8.7100000000000009</v>
      </c>
      <c r="AQ12">
        <v>0.38</v>
      </c>
      <c r="AR12">
        <v>9.58</v>
      </c>
      <c r="AS12">
        <v>5.75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17.239999999999998</v>
      </c>
      <c r="BB12">
        <v>0</v>
      </c>
      <c r="BC12">
        <v>0</v>
      </c>
      <c r="BD12">
        <v>0</v>
      </c>
      <c r="BE12">
        <v>16.010000000000002</v>
      </c>
      <c r="BF12">
        <v>0</v>
      </c>
    </row>
    <row r="13" spans="1:58">
      <c r="A13" t="s">
        <v>242</v>
      </c>
      <c r="G13" t="s">
        <v>55</v>
      </c>
      <c r="H13" s="74">
        <v>252.52999999999997</v>
      </c>
      <c r="I13" s="47">
        <v>0</v>
      </c>
      <c r="J13" s="47">
        <v>1.47</v>
      </c>
      <c r="K13" s="47">
        <v>106.42</v>
      </c>
      <c r="L13" s="47">
        <v>15.33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0</v>
      </c>
      <c r="Z13">
        <v>0</v>
      </c>
      <c r="AA13">
        <v>23.95</v>
      </c>
      <c r="AB13">
        <v>28.74</v>
      </c>
      <c r="AC13">
        <v>23.95</v>
      </c>
      <c r="AD13">
        <v>0</v>
      </c>
      <c r="AE13">
        <v>0</v>
      </c>
      <c r="AF13">
        <v>8.6199999999999992</v>
      </c>
      <c r="AG13">
        <v>47.9</v>
      </c>
      <c r="AH13">
        <v>1.47</v>
      </c>
      <c r="AI13">
        <v>47.9</v>
      </c>
      <c r="AJ13">
        <v>47.9</v>
      </c>
      <c r="AK13">
        <v>23.95</v>
      </c>
      <c r="AL13">
        <v>26.82</v>
      </c>
      <c r="AM13">
        <v>20.12</v>
      </c>
      <c r="AN13">
        <v>0</v>
      </c>
      <c r="AO13">
        <v>19.16</v>
      </c>
      <c r="AP13">
        <v>8.7100000000000009</v>
      </c>
      <c r="AQ13">
        <v>0.38</v>
      </c>
      <c r="AR13">
        <v>9.58</v>
      </c>
      <c r="AS13">
        <v>5.75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17.239999999999998</v>
      </c>
      <c r="BB13">
        <v>0</v>
      </c>
      <c r="BC13">
        <v>0</v>
      </c>
      <c r="BD13">
        <v>0</v>
      </c>
      <c r="BE13">
        <v>13.61</v>
      </c>
      <c r="BF13">
        <v>0</v>
      </c>
    </row>
    <row r="14" spans="1:58">
      <c r="A14" t="s">
        <v>243</v>
      </c>
      <c r="G14" t="s">
        <v>56</v>
      </c>
      <c r="H14" s="74">
        <v>252.92999999999998</v>
      </c>
      <c r="I14" s="47">
        <v>0</v>
      </c>
      <c r="J14" s="47">
        <v>1.47</v>
      </c>
      <c r="K14" s="47">
        <v>106.42</v>
      </c>
      <c r="L14" s="47">
        <v>15.33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0</v>
      </c>
      <c r="Z14">
        <v>0</v>
      </c>
      <c r="AA14">
        <v>23.95</v>
      </c>
      <c r="AB14">
        <v>28.74</v>
      </c>
      <c r="AC14">
        <v>23.95</v>
      </c>
      <c r="AD14">
        <v>0</v>
      </c>
      <c r="AE14">
        <v>0</v>
      </c>
      <c r="AF14">
        <v>8.6199999999999992</v>
      </c>
      <c r="AG14">
        <v>47.9</v>
      </c>
      <c r="AH14">
        <v>1.47</v>
      </c>
      <c r="AI14">
        <v>47.9</v>
      </c>
      <c r="AJ14">
        <v>47.9</v>
      </c>
      <c r="AK14">
        <v>23.95</v>
      </c>
      <c r="AL14">
        <v>26.82</v>
      </c>
      <c r="AM14">
        <v>20.12</v>
      </c>
      <c r="AN14">
        <v>0</v>
      </c>
      <c r="AO14">
        <v>19.16</v>
      </c>
      <c r="AP14">
        <v>8.7100000000000009</v>
      </c>
      <c r="AQ14">
        <v>0.38</v>
      </c>
      <c r="AR14">
        <v>9.58</v>
      </c>
      <c r="AS14">
        <v>5.75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17.239999999999998</v>
      </c>
      <c r="BB14">
        <v>0</v>
      </c>
      <c r="BC14">
        <v>0</v>
      </c>
      <c r="BD14">
        <v>0</v>
      </c>
      <c r="BE14">
        <v>14.01</v>
      </c>
      <c r="BF14">
        <v>0</v>
      </c>
    </row>
    <row r="15" spans="1:58">
      <c r="A15" t="s">
        <v>244</v>
      </c>
      <c r="G15" t="s">
        <v>57</v>
      </c>
      <c r="H15" s="74">
        <v>253.32999999999998</v>
      </c>
      <c r="I15" s="47">
        <v>0</v>
      </c>
      <c r="J15" s="47">
        <v>1.47</v>
      </c>
      <c r="K15" s="47">
        <v>106.42</v>
      </c>
      <c r="L15" s="47">
        <v>15.33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0</v>
      </c>
      <c r="Z15">
        <v>0</v>
      </c>
      <c r="AA15">
        <v>23.95</v>
      </c>
      <c r="AB15">
        <v>28.74</v>
      </c>
      <c r="AC15">
        <v>23.95</v>
      </c>
      <c r="AD15">
        <v>0</v>
      </c>
      <c r="AE15">
        <v>0</v>
      </c>
      <c r="AF15">
        <v>8.6199999999999992</v>
      </c>
      <c r="AG15">
        <v>47.9</v>
      </c>
      <c r="AH15">
        <v>1.47</v>
      </c>
      <c r="AI15">
        <v>47.9</v>
      </c>
      <c r="AJ15">
        <v>47.9</v>
      </c>
      <c r="AK15">
        <v>23.95</v>
      </c>
      <c r="AL15">
        <v>26.82</v>
      </c>
      <c r="AM15">
        <v>20.12</v>
      </c>
      <c r="AN15">
        <v>0</v>
      </c>
      <c r="AO15">
        <v>19.16</v>
      </c>
      <c r="AP15">
        <v>8.7100000000000009</v>
      </c>
      <c r="AQ15">
        <v>0.38</v>
      </c>
      <c r="AR15">
        <v>9.58</v>
      </c>
      <c r="AS15">
        <v>5.75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17.239999999999998</v>
      </c>
      <c r="BB15">
        <v>0</v>
      </c>
      <c r="BC15">
        <v>0</v>
      </c>
      <c r="BD15">
        <v>0</v>
      </c>
      <c r="BE15">
        <v>14.41</v>
      </c>
      <c r="BF15">
        <v>0</v>
      </c>
    </row>
    <row r="16" spans="1:58">
      <c r="A16" t="s">
        <v>245</v>
      </c>
      <c r="G16" t="s">
        <v>58</v>
      </c>
      <c r="H16" s="74">
        <v>253.92999999999998</v>
      </c>
      <c r="I16" s="47">
        <v>0</v>
      </c>
      <c r="J16" s="47">
        <v>1.47</v>
      </c>
      <c r="K16" s="47">
        <v>106.42</v>
      </c>
      <c r="L16" s="47">
        <v>15.33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0</v>
      </c>
      <c r="Z16">
        <v>0</v>
      </c>
      <c r="AA16">
        <v>23.95</v>
      </c>
      <c r="AB16">
        <v>28.74</v>
      </c>
      <c r="AC16">
        <v>23.95</v>
      </c>
      <c r="AD16">
        <v>0</v>
      </c>
      <c r="AE16">
        <v>0</v>
      </c>
      <c r="AF16">
        <v>8.6199999999999992</v>
      </c>
      <c r="AG16">
        <v>47.9</v>
      </c>
      <c r="AH16">
        <v>1.47</v>
      </c>
      <c r="AI16">
        <v>47.9</v>
      </c>
      <c r="AJ16">
        <v>47.9</v>
      </c>
      <c r="AK16">
        <v>23.95</v>
      </c>
      <c r="AL16">
        <v>26.82</v>
      </c>
      <c r="AM16">
        <v>20.12</v>
      </c>
      <c r="AN16">
        <v>0</v>
      </c>
      <c r="AO16">
        <v>19.16</v>
      </c>
      <c r="AP16">
        <v>8.7100000000000009</v>
      </c>
      <c r="AQ16">
        <v>0.38</v>
      </c>
      <c r="AR16">
        <v>9.58</v>
      </c>
      <c r="AS16">
        <v>5.75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17.239999999999998</v>
      </c>
      <c r="BB16">
        <v>0</v>
      </c>
      <c r="BC16">
        <v>0</v>
      </c>
      <c r="BD16">
        <v>0</v>
      </c>
      <c r="BE16">
        <v>15.01</v>
      </c>
      <c r="BF16">
        <v>0</v>
      </c>
    </row>
    <row r="17" spans="1:58">
      <c r="A17" t="s">
        <v>246</v>
      </c>
      <c r="G17" t="s">
        <v>59</v>
      </c>
      <c r="H17" s="74">
        <v>254.52999999999997</v>
      </c>
      <c r="I17" s="47">
        <v>0</v>
      </c>
      <c r="J17" s="47">
        <v>1.47</v>
      </c>
      <c r="K17" s="47">
        <v>106.42</v>
      </c>
      <c r="L17" s="47">
        <v>15.33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0</v>
      </c>
      <c r="Z17">
        <v>0</v>
      </c>
      <c r="AA17">
        <v>23.95</v>
      </c>
      <c r="AB17">
        <v>28.74</v>
      </c>
      <c r="AC17">
        <v>23.95</v>
      </c>
      <c r="AD17">
        <v>0</v>
      </c>
      <c r="AE17">
        <v>0</v>
      </c>
      <c r="AF17">
        <v>8.6199999999999992</v>
      </c>
      <c r="AG17">
        <v>47.9</v>
      </c>
      <c r="AH17">
        <v>1.47</v>
      </c>
      <c r="AI17">
        <v>47.9</v>
      </c>
      <c r="AJ17">
        <v>47.9</v>
      </c>
      <c r="AK17">
        <v>23.95</v>
      </c>
      <c r="AL17">
        <v>26.82</v>
      </c>
      <c r="AM17">
        <v>20.12</v>
      </c>
      <c r="AN17">
        <v>0</v>
      </c>
      <c r="AO17">
        <v>19.16</v>
      </c>
      <c r="AP17">
        <v>8.7100000000000009</v>
      </c>
      <c r="AQ17">
        <v>0.38</v>
      </c>
      <c r="AR17">
        <v>9.58</v>
      </c>
      <c r="AS17">
        <v>5.75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17.239999999999998</v>
      </c>
      <c r="BB17">
        <v>0</v>
      </c>
      <c r="BC17">
        <v>0</v>
      </c>
      <c r="BD17">
        <v>0</v>
      </c>
      <c r="BE17">
        <v>15.61</v>
      </c>
      <c r="BF17">
        <v>0</v>
      </c>
    </row>
    <row r="18" spans="1:58">
      <c r="A18" t="s">
        <v>247</v>
      </c>
      <c r="G18" t="s">
        <v>60</v>
      </c>
      <c r="H18" s="74">
        <v>255.32999999999998</v>
      </c>
      <c r="I18" s="47">
        <v>0</v>
      </c>
      <c r="J18" s="47">
        <v>1.47</v>
      </c>
      <c r="K18" s="47">
        <v>106.42</v>
      </c>
      <c r="L18" s="47">
        <v>15.33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0</v>
      </c>
      <c r="Z18">
        <v>0</v>
      </c>
      <c r="AA18">
        <v>23.95</v>
      </c>
      <c r="AB18">
        <v>28.74</v>
      </c>
      <c r="AC18">
        <v>23.95</v>
      </c>
      <c r="AD18">
        <v>0</v>
      </c>
      <c r="AE18">
        <v>0</v>
      </c>
      <c r="AF18">
        <v>8.6199999999999992</v>
      </c>
      <c r="AG18">
        <v>47.9</v>
      </c>
      <c r="AH18">
        <v>1.47</v>
      </c>
      <c r="AI18">
        <v>47.9</v>
      </c>
      <c r="AJ18">
        <v>47.9</v>
      </c>
      <c r="AK18">
        <v>23.95</v>
      </c>
      <c r="AL18">
        <v>26.82</v>
      </c>
      <c r="AM18">
        <v>20.12</v>
      </c>
      <c r="AN18">
        <v>0</v>
      </c>
      <c r="AO18">
        <v>19.16</v>
      </c>
      <c r="AP18">
        <v>8.7100000000000009</v>
      </c>
      <c r="AQ18">
        <v>0.38</v>
      </c>
      <c r="AR18">
        <v>9.58</v>
      </c>
      <c r="AS18">
        <v>5.75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17.239999999999998</v>
      </c>
      <c r="BB18">
        <v>0</v>
      </c>
      <c r="BC18">
        <v>0</v>
      </c>
      <c r="BD18">
        <v>0</v>
      </c>
      <c r="BE18">
        <v>16.41</v>
      </c>
      <c r="BF18">
        <v>0</v>
      </c>
    </row>
    <row r="19" spans="1:58">
      <c r="A19" t="s">
        <v>261</v>
      </c>
      <c r="G19" t="s">
        <v>61</v>
      </c>
      <c r="H19" s="74">
        <v>254.52999999999997</v>
      </c>
      <c r="I19" s="47">
        <v>0</v>
      </c>
      <c r="J19" s="47">
        <v>1.47</v>
      </c>
      <c r="K19" s="47">
        <v>106.42</v>
      </c>
      <c r="L19" s="47">
        <v>15.33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0</v>
      </c>
      <c r="Z19">
        <v>0</v>
      </c>
      <c r="AA19">
        <v>23.95</v>
      </c>
      <c r="AB19">
        <v>28.74</v>
      </c>
      <c r="AC19">
        <v>23.95</v>
      </c>
      <c r="AD19">
        <v>0</v>
      </c>
      <c r="AE19">
        <v>0</v>
      </c>
      <c r="AF19">
        <v>8.6199999999999992</v>
      </c>
      <c r="AG19">
        <v>47.9</v>
      </c>
      <c r="AH19">
        <v>1.47</v>
      </c>
      <c r="AI19">
        <v>47.9</v>
      </c>
      <c r="AJ19">
        <v>47.9</v>
      </c>
      <c r="AK19">
        <v>23.95</v>
      </c>
      <c r="AL19">
        <v>26.82</v>
      </c>
      <c r="AM19">
        <v>20.12</v>
      </c>
      <c r="AN19">
        <v>0</v>
      </c>
      <c r="AO19">
        <v>19.16</v>
      </c>
      <c r="AP19">
        <v>8.7100000000000009</v>
      </c>
      <c r="AQ19">
        <v>0.38</v>
      </c>
      <c r="AR19">
        <v>9.58</v>
      </c>
      <c r="AS19">
        <v>5.75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17.239999999999998</v>
      </c>
      <c r="BB19">
        <v>0</v>
      </c>
      <c r="BC19">
        <v>0</v>
      </c>
      <c r="BD19">
        <v>0</v>
      </c>
      <c r="BE19">
        <v>15.61</v>
      </c>
      <c r="BF19">
        <v>0</v>
      </c>
    </row>
    <row r="20" spans="1:58">
      <c r="A20" t="s">
        <v>262</v>
      </c>
      <c r="G20" t="s">
        <v>62</v>
      </c>
      <c r="H20" s="74">
        <v>254.92999999999998</v>
      </c>
      <c r="I20" s="47">
        <v>0</v>
      </c>
      <c r="J20" s="47">
        <v>1.47</v>
      </c>
      <c r="K20" s="47">
        <v>106.42</v>
      </c>
      <c r="L20" s="47">
        <v>15.33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0</v>
      </c>
      <c r="Z20">
        <v>0</v>
      </c>
      <c r="AA20">
        <v>23.95</v>
      </c>
      <c r="AB20">
        <v>28.74</v>
      </c>
      <c r="AC20">
        <v>23.95</v>
      </c>
      <c r="AD20">
        <v>0</v>
      </c>
      <c r="AE20">
        <v>0</v>
      </c>
      <c r="AF20">
        <v>8.6199999999999992</v>
      </c>
      <c r="AG20">
        <v>47.9</v>
      </c>
      <c r="AH20">
        <v>1.47</v>
      </c>
      <c r="AI20">
        <v>47.9</v>
      </c>
      <c r="AJ20">
        <v>47.9</v>
      </c>
      <c r="AK20">
        <v>23.95</v>
      </c>
      <c r="AL20">
        <v>26.82</v>
      </c>
      <c r="AM20">
        <v>20.12</v>
      </c>
      <c r="AN20">
        <v>0</v>
      </c>
      <c r="AO20">
        <v>19.16</v>
      </c>
      <c r="AP20">
        <v>8.7100000000000009</v>
      </c>
      <c r="AQ20">
        <v>0.38</v>
      </c>
      <c r="AR20">
        <v>9.58</v>
      </c>
      <c r="AS20">
        <v>5.75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17.239999999999998</v>
      </c>
      <c r="BB20">
        <v>0</v>
      </c>
      <c r="BC20">
        <v>0</v>
      </c>
      <c r="BD20">
        <v>0</v>
      </c>
      <c r="BE20">
        <v>16.010000000000002</v>
      </c>
      <c r="BF20">
        <v>0</v>
      </c>
    </row>
    <row r="21" spans="1:58">
      <c r="A21" t="s">
        <v>248</v>
      </c>
      <c r="G21" t="s">
        <v>63</v>
      </c>
      <c r="H21" s="74">
        <v>254.92999999999998</v>
      </c>
      <c r="I21" s="47">
        <v>0</v>
      </c>
      <c r="J21" s="47">
        <v>1.47</v>
      </c>
      <c r="K21" s="47">
        <v>106.42</v>
      </c>
      <c r="L21" s="47">
        <v>15.33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0</v>
      </c>
      <c r="Z21">
        <v>0</v>
      </c>
      <c r="AA21">
        <v>23.95</v>
      </c>
      <c r="AB21">
        <v>28.74</v>
      </c>
      <c r="AC21">
        <v>23.95</v>
      </c>
      <c r="AD21">
        <v>0</v>
      </c>
      <c r="AE21">
        <v>0</v>
      </c>
      <c r="AF21">
        <v>8.6199999999999992</v>
      </c>
      <c r="AG21">
        <v>47.9</v>
      </c>
      <c r="AH21">
        <v>1.47</v>
      </c>
      <c r="AI21">
        <v>47.9</v>
      </c>
      <c r="AJ21">
        <v>47.9</v>
      </c>
      <c r="AK21">
        <v>23.95</v>
      </c>
      <c r="AL21">
        <v>26.82</v>
      </c>
      <c r="AM21">
        <v>20.12</v>
      </c>
      <c r="AN21">
        <v>0</v>
      </c>
      <c r="AO21">
        <v>19.16</v>
      </c>
      <c r="AP21">
        <v>8.7100000000000009</v>
      </c>
      <c r="AQ21">
        <v>0.38</v>
      </c>
      <c r="AR21">
        <v>9.58</v>
      </c>
      <c r="AS21">
        <v>5.75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17.239999999999998</v>
      </c>
      <c r="BB21">
        <v>0</v>
      </c>
      <c r="BC21">
        <v>0</v>
      </c>
      <c r="BD21">
        <v>0</v>
      </c>
      <c r="BE21">
        <v>16.010000000000002</v>
      </c>
      <c r="BF21">
        <v>0</v>
      </c>
    </row>
    <row r="22" spans="1:58">
      <c r="A22" t="s">
        <v>249</v>
      </c>
      <c r="G22" t="s">
        <v>64</v>
      </c>
      <c r="H22" s="74">
        <v>255.13</v>
      </c>
      <c r="I22" s="47">
        <v>0</v>
      </c>
      <c r="J22" s="47">
        <v>1.47</v>
      </c>
      <c r="K22" s="47">
        <v>106.42</v>
      </c>
      <c r="L22" s="47">
        <v>15.33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0</v>
      </c>
      <c r="Z22">
        <v>0</v>
      </c>
      <c r="AA22">
        <v>23.95</v>
      </c>
      <c r="AB22">
        <v>28.74</v>
      </c>
      <c r="AC22">
        <v>23.95</v>
      </c>
      <c r="AD22">
        <v>0</v>
      </c>
      <c r="AE22">
        <v>0</v>
      </c>
      <c r="AF22">
        <v>8.6199999999999992</v>
      </c>
      <c r="AG22">
        <v>47.9</v>
      </c>
      <c r="AH22">
        <v>1.47</v>
      </c>
      <c r="AI22">
        <v>47.9</v>
      </c>
      <c r="AJ22">
        <v>47.9</v>
      </c>
      <c r="AK22">
        <v>23.95</v>
      </c>
      <c r="AL22">
        <v>26.82</v>
      </c>
      <c r="AM22">
        <v>20.12</v>
      </c>
      <c r="AN22">
        <v>0</v>
      </c>
      <c r="AO22">
        <v>19.16</v>
      </c>
      <c r="AP22">
        <v>8.7100000000000009</v>
      </c>
      <c r="AQ22">
        <v>0.38</v>
      </c>
      <c r="AR22">
        <v>9.58</v>
      </c>
      <c r="AS22">
        <v>5.75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17.239999999999998</v>
      </c>
      <c r="BB22">
        <v>0</v>
      </c>
      <c r="BC22">
        <v>0</v>
      </c>
      <c r="BD22">
        <v>0</v>
      </c>
      <c r="BE22">
        <v>16.21</v>
      </c>
      <c r="BF22">
        <v>0</v>
      </c>
    </row>
    <row r="23" spans="1:58">
      <c r="A23" t="s">
        <v>250</v>
      </c>
      <c r="G23" t="s">
        <v>65</v>
      </c>
      <c r="H23" s="74">
        <v>259.98</v>
      </c>
      <c r="I23" s="47">
        <v>0</v>
      </c>
      <c r="J23" s="47">
        <v>1.37</v>
      </c>
      <c r="K23" s="47">
        <v>106.42</v>
      </c>
      <c r="L23" s="47">
        <v>22.04</v>
      </c>
      <c r="M23" s="75">
        <v>0</v>
      </c>
      <c r="N23" s="74">
        <v>0</v>
      </c>
      <c r="O23" s="47">
        <v>38.32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0</v>
      </c>
      <c r="Y23">
        <v>0</v>
      </c>
      <c r="Z23">
        <v>0</v>
      </c>
      <c r="AA23">
        <v>23.95</v>
      </c>
      <c r="AB23">
        <v>28.74</v>
      </c>
      <c r="AC23">
        <v>23.95</v>
      </c>
      <c r="AD23">
        <v>0</v>
      </c>
      <c r="AE23">
        <v>0</v>
      </c>
      <c r="AF23">
        <v>8.6199999999999992</v>
      </c>
      <c r="AG23">
        <v>47.9</v>
      </c>
      <c r="AH23">
        <v>1.37</v>
      </c>
      <c r="AI23">
        <v>47.9</v>
      </c>
      <c r="AJ23">
        <v>47.9</v>
      </c>
      <c r="AK23">
        <v>23.95</v>
      </c>
      <c r="AL23">
        <v>26.82</v>
      </c>
      <c r="AM23">
        <v>20.12</v>
      </c>
      <c r="AN23">
        <v>0</v>
      </c>
      <c r="AO23">
        <v>19.16</v>
      </c>
      <c r="AP23">
        <v>8.7100000000000009</v>
      </c>
      <c r="AQ23">
        <v>0.43</v>
      </c>
      <c r="AR23">
        <v>16.29</v>
      </c>
      <c r="AS23">
        <v>5.75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38.32</v>
      </c>
      <c r="BA23">
        <v>17.239999999999998</v>
      </c>
      <c r="BB23">
        <v>0</v>
      </c>
      <c r="BC23">
        <v>0</v>
      </c>
      <c r="BD23">
        <v>0</v>
      </c>
      <c r="BE23">
        <v>21.01</v>
      </c>
      <c r="BF23">
        <v>0</v>
      </c>
    </row>
    <row r="24" spans="1:58">
      <c r="A24" t="s">
        <v>251</v>
      </c>
      <c r="G24" t="s">
        <v>66</v>
      </c>
      <c r="H24" s="74">
        <v>259.38</v>
      </c>
      <c r="I24" s="47">
        <v>0</v>
      </c>
      <c r="J24" s="47">
        <v>1.37</v>
      </c>
      <c r="K24" s="47">
        <v>106.42</v>
      </c>
      <c r="L24" s="47">
        <v>22.04</v>
      </c>
      <c r="M24" s="75">
        <v>0</v>
      </c>
      <c r="N24" s="74">
        <v>0</v>
      </c>
      <c r="O24" s="47">
        <v>38.32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0</v>
      </c>
      <c r="Y24">
        <v>0</v>
      </c>
      <c r="Z24">
        <v>0</v>
      </c>
      <c r="AA24">
        <v>23.95</v>
      </c>
      <c r="AB24">
        <v>28.74</v>
      </c>
      <c r="AC24">
        <v>23.95</v>
      </c>
      <c r="AD24">
        <v>0</v>
      </c>
      <c r="AE24">
        <v>0</v>
      </c>
      <c r="AF24">
        <v>8.6199999999999992</v>
      </c>
      <c r="AG24">
        <v>47.9</v>
      </c>
      <c r="AH24">
        <v>1.37</v>
      </c>
      <c r="AI24">
        <v>47.9</v>
      </c>
      <c r="AJ24">
        <v>47.9</v>
      </c>
      <c r="AK24">
        <v>23.95</v>
      </c>
      <c r="AL24">
        <v>26.82</v>
      </c>
      <c r="AM24">
        <v>20.12</v>
      </c>
      <c r="AN24">
        <v>0</v>
      </c>
      <c r="AO24">
        <v>19.16</v>
      </c>
      <c r="AP24">
        <v>8.7100000000000009</v>
      </c>
      <c r="AQ24">
        <v>0.43</v>
      </c>
      <c r="AR24">
        <v>16.29</v>
      </c>
      <c r="AS24">
        <v>5.75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38.32</v>
      </c>
      <c r="BA24">
        <v>17.239999999999998</v>
      </c>
      <c r="BB24">
        <v>0</v>
      </c>
      <c r="BC24">
        <v>0</v>
      </c>
      <c r="BD24">
        <v>0</v>
      </c>
      <c r="BE24">
        <v>20.41</v>
      </c>
      <c r="BF24">
        <v>0</v>
      </c>
    </row>
    <row r="25" spans="1:58">
      <c r="A25" t="s">
        <v>252</v>
      </c>
      <c r="G25" t="s">
        <v>67</v>
      </c>
      <c r="H25" s="74">
        <v>258.58</v>
      </c>
      <c r="I25" s="47">
        <v>0</v>
      </c>
      <c r="J25" s="47">
        <v>1.37</v>
      </c>
      <c r="K25" s="47">
        <v>106.42</v>
      </c>
      <c r="L25" s="47">
        <v>22.04</v>
      </c>
      <c r="M25" s="75">
        <v>0</v>
      </c>
      <c r="N25" s="74">
        <v>0</v>
      </c>
      <c r="O25" s="47">
        <v>38.32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0</v>
      </c>
      <c r="Y25">
        <v>0</v>
      </c>
      <c r="Z25">
        <v>0</v>
      </c>
      <c r="AA25">
        <v>23.95</v>
      </c>
      <c r="AB25">
        <v>28.74</v>
      </c>
      <c r="AC25">
        <v>23.95</v>
      </c>
      <c r="AD25">
        <v>0</v>
      </c>
      <c r="AE25">
        <v>0</v>
      </c>
      <c r="AF25">
        <v>8.6199999999999992</v>
      </c>
      <c r="AG25">
        <v>47.9</v>
      </c>
      <c r="AH25">
        <v>1.37</v>
      </c>
      <c r="AI25">
        <v>47.9</v>
      </c>
      <c r="AJ25">
        <v>47.9</v>
      </c>
      <c r="AK25">
        <v>23.95</v>
      </c>
      <c r="AL25">
        <v>26.82</v>
      </c>
      <c r="AM25">
        <v>20.12</v>
      </c>
      <c r="AN25">
        <v>0</v>
      </c>
      <c r="AO25">
        <v>19.16</v>
      </c>
      <c r="AP25">
        <v>8.7100000000000009</v>
      </c>
      <c r="AQ25">
        <v>0.43</v>
      </c>
      <c r="AR25">
        <v>16.29</v>
      </c>
      <c r="AS25">
        <v>5.75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38.32</v>
      </c>
      <c r="BA25">
        <v>17.239999999999998</v>
      </c>
      <c r="BB25">
        <v>0</v>
      </c>
      <c r="BC25">
        <v>0</v>
      </c>
      <c r="BD25">
        <v>0</v>
      </c>
      <c r="BE25">
        <v>19.61</v>
      </c>
      <c r="BF25">
        <v>0</v>
      </c>
    </row>
    <row r="26" spans="1:58">
      <c r="A26" t="s">
        <v>253</v>
      </c>
      <c r="G26" t="s">
        <v>68</v>
      </c>
      <c r="H26" s="74">
        <v>257.98</v>
      </c>
      <c r="I26" s="47">
        <v>0</v>
      </c>
      <c r="J26" s="47">
        <v>1.37</v>
      </c>
      <c r="K26" s="47">
        <v>106.42</v>
      </c>
      <c r="L26" s="47">
        <v>22.04</v>
      </c>
      <c r="M26" s="75">
        <v>0</v>
      </c>
      <c r="N26" s="74">
        <v>0</v>
      </c>
      <c r="O26" s="47">
        <v>38.32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0</v>
      </c>
      <c r="Y26">
        <v>0</v>
      </c>
      <c r="Z26">
        <v>0</v>
      </c>
      <c r="AA26">
        <v>23.95</v>
      </c>
      <c r="AB26">
        <v>28.74</v>
      </c>
      <c r="AC26">
        <v>23.95</v>
      </c>
      <c r="AD26">
        <v>0</v>
      </c>
      <c r="AE26">
        <v>0</v>
      </c>
      <c r="AF26">
        <v>8.6199999999999992</v>
      </c>
      <c r="AG26">
        <v>47.9</v>
      </c>
      <c r="AH26">
        <v>1.37</v>
      </c>
      <c r="AI26">
        <v>47.9</v>
      </c>
      <c r="AJ26">
        <v>47.9</v>
      </c>
      <c r="AK26">
        <v>23.95</v>
      </c>
      <c r="AL26">
        <v>26.82</v>
      </c>
      <c r="AM26">
        <v>20.12</v>
      </c>
      <c r="AN26">
        <v>0</v>
      </c>
      <c r="AO26">
        <v>19.16</v>
      </c>
      <c r="AP26">
        <v>8.7100000000000009</v>
      </c>
      <c r="AQ26">
        <v>0.43</v>
      </c>
      <c r="AR26">
        <v>16.29</v>
      </c>
      <c r="AS26">
        <v>5.75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38.32</v>
      </c>
      <c r="BA26">
        <v>17.239999999999998</v>
      </c>
      <c r="BB26">
        <v>0</v>
      </c>
      <c r="BC26">
        <v>0</v>
      </c>
      <c r="BD26">
        <v>0</v>
      </c>
      <c r="BE26">
        <v>19.010000000000002</v>
      </c>
      <c r="BF26">
        <v>0</v>
      </c>
    </row>
    <row r="27" spans="1:58">
      <c r="A27" t="s">
        <v>254</v>
      </c>
      <c r="G27" t="s">
        <v>69</v>
      </c>
      <c r="H27" s="74">
        <v>257.33</v>
      </c>
      <c r="I27" s="47">
        <v>0</v>
      </c>
      <c r="J27" s="47">
        <v>1.47</v>
      </c>
      <c r="K27" s="47">
        <v>106.42</v>
      </c>
      <c r="L27" s="47">
        <v>22.04</v>
      </c>
      <c r="M27" s="75">
        <v>0</v>
      </c>
      <c r="N27" s="74">
        <v>0</v>
      </c>
      <c r="O27" s="47">
        <v>38.32</v>
      </c>
      <c r="P27" s="47">
        <v>0</v>
      </c>
      <c r="Q27" s="47">
        <v>0</v>
      </c>
      <c r="R27" s="47">
        <v>0</v>
      </c>
      <c r="S27" s="75">
        <v>0</v>
      </c>
      <c r="W27">
        <v>0.19</v>
      </c>
      <c r="X27">
        <v>0.19</v>
      </c>
      <c r="Y27">
        <v>0.28999999999999998</v>
      </c>
      <c r="Z27">
        <v>0</v>
      </c>
      <c r="AA27">
        <v>23.95</v>
      </c>
      <c r="AB27">
        <v>28.74</v>
      </c>
      <c r="AC27">
        <v>23.95</v>
      </c>
      <c r="AD27">
        <v>0</v>
      </c>
      <c r="AE27">
        <v>0</v>
      </c>
      <c r="AF27">
        <v>8.6199999999999992</v>
      </c>
      <c r="AG27">
        <v>47.9</v>
      </c>
      <c r="AH27">
        <v>1.47</v>
      </c>
      <c r="AI27">
        <v>47.9</v>
      </c>
      <c r="AJ27">
        <v>47.9</v>
      </c>
      <c r="AK27">
        <v>23.95</v>
      </c>
      <c r="AL27">
        <v>26.82</v>
      </c>
      <c r="AM27">
        <v>20.12</v>
      </c>
      <c r="AN27">
        <v>0</v>
      </c>
      <c r="AO27">
        <v>19.16</v>
      </c>
      <c r="AP27">
        <v>8.7100000000000009</v>
      </c>
      <c r="AQ27">
        <v>0.38</v>
      </c>
      <c r="AR27">
        <v>16.29</v>
      </c>
      <c r="AS27">
        <v>5.75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38.32</v>
      </c>
      <c r="BA27">
        <v>17.239999999999998</v>
      </c>
      <c r="BB27">
        <v>0</v>
      </c>
      <c r="BC27">
        <v>0</v>
      </c>
      <c r="BD27">
        <v>0</v>
      </c>
      <c r="BE27">
        <v>18.41</v>
      </c>
      <c r="BF27">
        <v>0</v>
      </c>
    </row>
    <row r="28" spans="1:58">
      <c r="A28" t="s">
        <v>255</v>
      </c>
      <c r="G28" t="s">
        <v>70</v>
      </c>
      <c r="H28" s="74">
        <v>256.72999999999996</v>
      </c>
      <c r="I28" s="47">
        <v>0</v>
      </c>
      <c r="J28" s="47">
        <v>1.51</v>
      </c>
      <c r="K28" s="47">
        <v>106.42</v>
      </c>
      <c r="L28" s="47">
        <v>22.04</v>
      </c>
      <c r="M28" s="75">
        <v>0</v>
      </c>
      <c r="N28" s="74">
        <v>0</v>
      </c>
      <c r="O28" s="47">
        <v>38.32</v>
      </c>
      <c r="P28" s="47">
        <v>0</v>
      </c>
      <c r="Q28" s="47">
        <v>0</v>
      </c>
      <c r="R28" s="47">
        <v>0</v>
      </c>
      <c r="S28" s="75">
        <v>0</v>
      </c>
      <c r="W28">
        <v>0.19</v>
      </c>
      <c r="X28">
        <v>0.19</v>
      </c>
      <c r="Y28">
        <v>0.28999999999999998</v>
      </c>
      <c r="Z28">
        <v>0</v>
      </c>
      <c r="AA28">
        <v>23.95</v>
      </c>
      <c r="AB28">
        <v>28.74</v>
      </c>
      <c r="AC28">
        <v>23.95</v>
      </c>
      <c r="AD28">
        <v>0</v>
      </c>
      <c r="AE28">
        <v>0</v>
      </c>
      <c r="AF28">
        <v>8.6199999999999992</v>
      </c>
      <c r="AG28">
        <v>47.9</v>
      </c>
      <c r="AH28">
        <v>1.47</v>
      </c>
      <c r="AI28">
        <v>47.9</v>
      </c>
      <c r="AJ28">
        <v>47.9</v>
      </c>
      <c r="AK28">
        <v>23.95</v>
      </c>
      <c r="AL28">
        <v>26.82</v>
      </c>
      <c r="AM28">
        <v>20.12</v>
      </c>
      <c r="AN28">
        <v>0</v>
      </c>
      <c r="AO28">
        <v>19.16</v>
      </c>
      <c r="AP28">
        <v>8.7100000000000009</v>
      </c>
      <c r="AQ28">
        <v>0.38</v>
      </c>
      <c r="AR28">
        <v>16.29</v>
      </c>
      <c r="AS28">
        <v>5.75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38.32</v>
      </c>
      <c r="BA28">
        <v>17.239999999999998</v>
      </c>
      <c r="BB28">
        <v>0</v>
      </c>
      <c r="BC28">
        <v>0</v>
      </c>
      <c r="BD28">
        <v>0</v>
      </c>
      <c r="BE28">
        <v>17.809999999999999</v>
      </c>
      <c r="BF28">
        <v>0.04</v>
      </c>
    </row>
    <row r="29" spans="1:58">
      <c r="A29" t="s">
        <v>263</v>
      </c>
      <c r="G29" t="s">
        <v>71</v>
      </c>
      <c r="H29" s="74">
        <v>256.33</v>
      </c>
      <c r="I29" s="47">
        <v>0</v>
      </c>
      <c r="J29" s="47">
        <v>1.56</v>
      </c>
      <c r="K29" s="47">
        <v>106.42</v>
      </c>
      <c r="L29" s="47">
        <v>22.04</v>
      </c>
      <c r="M29" s="75">
        <v>0</v>
      </c>
      <c r="N29" s="74">
        <v>0</v>
      </c>
      <c r="O29" s="47">
        <v>38.32</v>
      </c>
      <c r="P29" s="47">
        <v>0</v>
      </c>
      <c r="Q29" s="47">
        <v>0</v>
      </c>
      <c r="R29" s="47">
        <v>0</v>
      </c>
      <c r="S29" s="75">
        <v>0</v>
      </c>
      <c r="W29">
        <v>0.19</v>
      </c>
      <c r="X29">
        <v>0.19</v>
      </c>
      <c r="Y29">
        <v>0.28999999999999998</v>
      </c>
      <c r="Z29">
        <v>0</v>
      </c>
      <c r="AA29">
        <v>23.95</v>
      </c>
      <c r="AB29">
        <v>28.74</v>
      </c>
      <c r="AC29">
        <v>23.95</v>
      </c>
      <c r="AD29">
        <v>0</v>
      </c>
      <c r="AE29">
        <v>0</v>
      </c>
      <c r="AF29">
        <v>8.6199999999999992</v>
      </c>
      <c r="AG29">
        <v>47.9</v>
      </c>
      <c r="AH29">
        <v>1.47</v>
      </c>
      <c r="AI29">
        <v>47.9</v>
      </c>
      <c r="AJ29">
        <v>47.9</v>
      </c>
      <c r="AK29">
        <v>23.95</v>
      </c>
      <c r="AL29">
        <v>26.82</v>
      </c>
      <c r="AM29">
        <v>20.12</v>
      </c>
      <c r="AN29">
        <v>0</v>
      </c>
      <c r="AO29">
        <v>19.16</v>
      </c>
      <c r="AP29">
        <v>8.7100000000000009</v>
      </c>
      <c r="AQ29">
        <v>0.38</v>
      </c>
      <c r="AR29">
        <v>16.29</v>
      </c>
      <c r="AS29">
        <v>5.75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38.32</v>
      </c>
      <c r="BA29">
        <v>17.239999999999998</v>
      </c>
      <c r="BB29">
        <v>0</v>
      </c>
      <c r="BC29">
        <v>0</v>
      </c>
      <c r="BD29">
        <v>0</v>
      </c>
      <c r="BE29">
        <v>17.41</v>
      </c>
      <c r="BF29">
        <v>0.09</v>
      </c>
    </row>
    <row r="30" spans="1:58">
      <c r="A30" t="s">
        <v>264</v>
      </c>
      <c r="G30" t="s">
        <v>72</v>
      </c>
      <c r="H30" s="74">
        <v>255.92999999999998</v>
      </c>
      <c r="I30" s="47">
        <v>0</v>
      </c>
      <c r="J30" s="47">
        <v>20.77</v>
      </c>
      <c r="K30" s="47">
        <v>106.42</v>
      </c>
      <c r="L30" s="47">
        <v>22.04</v>
      </c>
      <c r="M30" s="75">
        <v>0</v>
      </c>
      <c r="N30" s="74">
        <v>0</v>
      </c>
      <c r="O30" s="47">
        <v>38.32</v>
      </c>
      <c r="P30" s="47">
        <v>0</v>
      </c>
      <c r="Q30" s="47">
        <v>0</v>
      </c>
      <c r="R30" s="47">
        <v>0</v>
      </c>
      <c r="S30" s="75">
        <v>0</v>
      </c>
      <c r="W30">
        <v>0.19</v>
      </c>
      <c r="X30">
        <v>0.19</v>
      </c>
      <c r="Y30">
        <v>0.28999999999999998</v>
      </c>
      <c r="Z30">
        <v>0</v>
      </c>
      <c r="AA30">
        <v>23.95</v>
      </c>
      <c r="AB30">
        <v>28.74</v>
      </c>
      <c r="AC30">
        <v>23.95</v>
      </c>
      <c r="AD30">
        <v>0</v>
      </c>
      <c r="AE30">
        <v>0</v>
      </c>
      <c r="AF30">
        <v>8.6199999999999992</v>
      </c>
      <c r="AG30">
        <v>47.9</v>
      </c>
      <c r="AH30">
        <v>1.47</v>
      </c>
      <c r="AI30">
        <v>47.9</v>
      </c>
      <c r="AJ30">
        <v>47.9</v>
      </c>
      <c r="AK30">
        <v>23.95</v>
      </c>
      <c r="AL30">
        <v>26.82</v>
      </c>
      <c r="AM30">
        <v>20.12</v>
      </c>
      <c r="AN30">
        <v>0</v>
      </c>
      <c r="AO30">
        <v>19.16</v>
      </c>
      <c r="AP30">
        <v>8.7100000000000009</v>
      </c>
      <c r="AQ30">
        <v>0.38</v>
      </c>
      <c r="AR30">
        <v>16.29</v>
      </c>
      <c r="AS30">
        <v>5.75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38.32</v>
      </c>
      <c r="BA30">
        <v>17.239999999999998</v>
      </c>
      <c r="BB30">
        <v>19.16</v>
      </c>
      <c r="BC30">
        <v>0</v>
      </c>
      <c r="BD30">
        <v>0</v>
      </c>
      <c r="BE30">
        <v>17.010000000000002</v>
      </c>
      <c r="BF30">
        <v>0.14000000000000001</v>
      </c>
    </row>
    <row r="31" spans="1:58">
      <c r="A31" t="s">
        <v>274</v>
      </c>
      <c r="G31" t="s">
        <v>73</v>
      </c>
      <c r="H31" s="74">
        <v>260.41000000000003</v>
      </c>
      <c r="I31" s="47">
        <v>0</v>
      </c>
      <c r="J31" s="47">
        <v>21.459999999999997</v>
      </c>
      <c r="K31" s="47">
        <v>129.42000000000002</v>
      </c>
      <c r="L31" s="47">
        <v>22.04</v>
      </c>
      <c r="M31" s="75">
        <v>0</v>
      </c>
      <c r="N31" s="74">
        <v>0</v>
      </c>
      <c r="O31" s="47">
        <v>86.22</v>
      </c>
      <c r="P31" s="47">
        <v>0</v>
      </c>
      <c r="Q31" s="47">
        <v>0</v>
      </c>
      <c r="R31" s="47">
        <v>0</v>
      </c>
      <c r="S31" s="75">
        <v>0</v>
      </c>
      <c r="W31">
        <v>0.19</v>
      </c>
      <c r="X31">
        <v>0.19</v>
      </c>
      <c r="Y31">
        <v>0.28999999999999998</v>
      </c>
      <c r="Z31">
        <v>0</v>
      </c>
      <c r="AA31">
        <v>43.11</v>
      </c>
      <c r="AB31">
        <v>28.74</v>
      </c>
      <c r="AC31">
        <v>25.87</v>
      </c>
      <c r="AD31">
        <v>0</v>
      </c>
      <c r="AE31">
        <v>0</v>
      </c>
      <c r="AF31">
        <v>8.6199999999999992</v>
      </c>
      <c r="AG31">
        <v>47.9</v>
      </c>
      <c r="AH31">
        <v>1.47</v>
      </c>
      <c r="AI31">
        <v>47.9</v>
      </c>
      <c r="AJ31">
        <v>47.9</v>
      </c>
      <c r="AK31">
        <v>25.87</v>
      </c>
      <c r="AL31">
        <v>26.82</v>
      </c>
      <c r="AM31">
        <v>20.12</v>
      </c>
      <c r="AN31">
        <v>47.9</v>
      </c>
      <c r="AO31">
        <v>19.16</v>
      </c>
      <c r="AP31">
        <v>8.7100000000000009</v>
      </c>
      <c r="AQ31">
        <v>0.86</v>
      </c>
      <c r="AR31">
        <v>16.29</v>
      </c>
      <c r="AS31">
        <v>5.75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38.32</v>
      </c>
      <c r="BA31">
        <v>17.239999999999998</v>
      </c>
      <c r="BB31">
        <v>19.16</v>
      </c>
      <c r="BC31">
        <v>0</v>
      </c>
      <c r="BD31">
        <v>0</v>
      </c>
      <c r="BE31">
        <v>21.01</v>
      </c>
      <c r="BF31">
        <v>0.83</v>
      </c>
    </row>
    <row r="32" spans="1:58">
      <c r="A32" t="s">
        <v>275</v>
      </c>
      <c r="G32" t="s">
        <v>74</v>
      </c>
      <c r="H32" s="74">
        <v>260.41000000000003</v>
      </c>
      <c r="I32" s="47">
        <v>0</v>
      </c>
      <c r="J32" s="47">
        <v>86.78</v>
      </c>
      <c r="K32" s="47">
        <v>129.42000000000002</v>
      </c>
      <c r="L32" s="47">
        <v>22.04</v>
      </c>
      <c r="M32" s="75">
        <v>0</v>
      </c>
      <c r="N32" s="74">
        <v>0</v>
      </c>
      <c r="O32" s="47">
        <v>86.22</v>
      </c>
      <c r="P32" s="47">
        <v>0</v>
      </c>
      <c r="Q32" s="47">
        <v>0</v>
      </c>
      <c r="R32" s="47">
        <v>0</v>
      </c>
      <c r="S32" s="75">
        <v>0</v>
      </c>
      <c r="W32">
        <v>0.19</v>
      </c>
      <c r="X32">
        <v>0.19</v>
      </c>
      <c r="Y32">
        <v>0.28999999999999998</v>
      </c>
      <c r="Z32">
        <v>0</v>
      </c>
      <c r="AA32">
        <v>43.11</v>
      </c>
      <c r="AB32">
        <v>28.74</v>
      </c>
      <c r="AC32">
        <v>25.87</v>
      </c>
      <c r="AD32">
        <v>0</v>
      </c>
      <c r="AE32">
        <v>0</v>
      </c>
      <c r="AF32">
        <v>8.6199999999999992</v>
      </c>
      <c r="AG32">
        <v>47.9</v>
      </c>
      <c r="AH32">
        <v>1.47</v>
      </c>
      <c r="AI32">
        <v>47.9</v>
      </c>
      <c r="AJ32">
        <v>47.9</v>
      </c>
      <c r="AK32">
        <v>25.87</v>
      </c>
      <c r="AL32">
        <v>26.82</v>
      </c>
      <c r="AM32">
        <v>20.12</v>
      </c>
      <c r="AN32">
        <v>47.9</v>
      </c>
      <c r="AO32">
        <v>19.16</v>
      </c>
      <c r="AP32">
        <v>8.7100000000000009</v>
      </c>
      <c r="AQ32">
        <v>0.86</v>
      </c>
      <c r="AR32">
        <v>16.29</v>
      </c>
      <c r="AS32">
        <v>5.75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38.32</v>
      </c>
      <c r="BA32">
        <v>17.239999999999998</v>
      </c>
      <c r="BB32">
        <v>76.64</v>
      </c>
      <c r="BC32">
        <v>0</v>
      </c>
      <c r="BD32">
        <v>0</v>
      </c>
      <c r="BE32">
        <v>21.01</v>
      </c>
      <c r="BF32">
        <v>8.67</v>
      </c>
    </row>
    <row r="33" spans="1:58">
      <c r="A33" t="s">
        <v>276</v>
      </c>
      <c r="G33" t="s">
        <v>75</v>
      </c>
      <c r="H33" s="74">
        <v>260.61</v>
      </c>
      <c r="I33" s="47">
        <v>0</v>
      </c>
      <c r="J33" s="47">
        <v>87.44</v>
      </c>
      <c r="K33" s="47">
        <v>129.42000000000002</v>
      </c>
      <c r="L33" s="47">
        <v>22.04</v>
      </c>
      <c r="M33" s="75">
        <v>0</v>
      </c>
      <c r="N33" s="74">
        <v>0</v>
      </c>
      <c r="O33" s="47">
        <v>86.22</v>
      </c>
      <c r="P33" s="47">
        <v>0</v>
      </c>
      <c r="Q33" s="47">
        <v>0</v>
      </c>
      <c r="R33" s="47">
        <v>0</v>
      </c>
      <c r="S33" s="75">
        <v>0</v>
      </c>
      <c r="W33">
        <v>0.19</v>
      </c>
      <c r="X33">
        <v>0.19</v>
      </c>
      <c r="Y33">
        <v>0.28999999999999998</v>
      </c>
      <c r="Z33">
        <v>0</v>
      </c>
      <c r="AA33">
        <v>43.11</v>
      </c>
      <c r="AB33">
        <v>28.74</v>
      </c>
      <c r="AC33">
        <v>25.87</v>
      </c>
      <c r="AD33">
        <v>0</v>
      </c>
      <c r="AE33">
        <v>0</v>
      </c>
      <c r="AF33">
        <v>8.6199999999999992</v>
      </c>
      <c r="AG33">
        <v>47.9</v>
      </c>
      <c r="AH33">
        <v>1.47</v>
      </c>
      <c r="AI33">
        <v>47.9</v>
      </c>
      <c r="AJ33">
        <v>47.9</v>
      </c>
      <c r="AK33">
        <v>25.87</v>
      </c>
      <c r="AL33">
        <v>26.82</v>
      </c>
      <c r="AM33">
        <v>20.12</v>
      </c>
      <c r="AN33">
        <v>47.9</v>
      </c>
      <c r="AO33">
        <v>19.16</v>
      </c>
      <c r="AP33">
        <v>8.7100000000000009</v>
      </c>
      <c r="AQ33">
        <v>0.86</v>
      </c>
      <c r="AR33">
        <v>16.29</v>
      </c>
      <c r="AS33">
        <v>5.75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38.32</v>
      </c>
      <c r="BA33">
        <v>17.239999999999998</v>
      </c>
      <c r="BB33">
        <v>76.64</v>
      </c>
      <c r="BC33">
        <v>0</v>
      </c>
      <c r="BD33">
        <v>0</v>
      </c>
      <c r="BE33">
        <v>21.21</v>
      </c>
      <c r="BF33">
        <v>9.33</v>
      </c>
    </row>
    <row r="34" spans="1:58">
      <c r="A34" t="s">
        <v>277</v>
      </c>
      <c r="G34" t="s">
        <v>76</v>
      </c>
      <c r="H34" s="74">
        <v>261.01</v>
      </c>
      <c r="I34" s="47">
        <v>0</v>
      </c>
      <c r="J34" s="47">
        <v>88.11</v>
      </c>
      <c r="K34" s="47">
        <v>135.17000000000002</v>
      </c>
      <c r="L34" s="47">
        <v>22.04</v>
      </c>
      <c r="M34" s="75">
        <v>0</v>
      </c>
      <c r="N34" s="74">
        <v>0</v>
      </c>
      <c r="O34" s="47">
        <v>86.22</v>
      </c>
      <c r="P34" s="47">
        <v>0</v>
      </c>
      <c r="Q34" s="47">
        <v>0</v>
      </c>
      <c r="R34" s="47">
        <v>0</v>
      </c>
      <c r="S34" s="75">
        <v>0</v>
      </c>
      <c r="W34">
        <v>0.19</v>
      </c>
      <c r="X34">
        <v>0.19</v>
      </c>
      <c r="Y34">
        <v>0.28999999999999998</v>
      </c>
      <c r="Z34">
        <v>0</v>
      </c>
      <c r="AA34">
        <v>43.11</v>
      </c>
      <c r="AB34">
        <v>28.74</v>
      </c>
      <c r="AC34">
        <v>25.87</v>
      </c>
      <c r="AD34">
        <v>0</v>
      </c>
      <c r="AE34">
        <v>0</v>
      </c>
      <c r="AF34">
        <v>14.37</v>
      </c>
      <c r="AG34">
        <v>47.9</v>
      </c>
      <c r="AH34">
        <v>1.47</v>
      </c>
      <c r="AI34">
        <v>47.9</v>
      </c>
      <c r="AJ34">
        <v>47.9</v>
      </c>
      <c r="AK34">
        <v>25.87</v>
      </c>
      <c r="AL34">
        <v>26.82</v>
      </c>
      <c r="AM34">
        <v>20.12</v>
      </c>
      <c r="AN34">
        <v>47.9</v>
      </c>
      <c r="AO34">
        <v>19.16</v>
      </c>
      <c r="AP34">
        <v>8.7100000000000009</v>
      </c>
      <c r="AQ34">
        <v>0.86</v>
      </c>
      <c r="AR34">
        <v>16.29</v>
      </c>
      <c r="AS34">
        <v>5.75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38.32</v>
      </c>
      <c r="BA34">
        <v>17.239999999999998</v>
      </c>
      <c r="BB34">
        <v>76.64</v>
      </c>
      <c r="BC34">
        <v>0</v>
      </c>
      <c r="BD34">
        <v>0</v>
      </c>
      <c r="BE34">
        <v>21.61</v>
      </c>
      <c r="BF34">
        <v>10</v>
      </c>
    </row>
    <row r="35" spans="1:58">
      <c r="A35" t="s">
        <v>279</v>
      </c>
      <c r="G35" t="s">
        <v>77</v>
      </c>
      <c r="H35" s="74">
        <v>261.20999999999998</v>
      </c>
      <c r="I35" s="47">
        <v>0</v>
      </c>
      <c r="J35" s="47">
        <v>107.27</v>
      </c>
      <c r="K35" s="47">
        <v>135.17000000000002</v>
      </c>
      <c r="L35" s="47">
        <v>22.04</v>
      </c>
      <c r="M35" s="75">
        <v>0</v>
      </c>
      <c r="N35" s="74">
        <v>0</v>
      </c>
      <c r="O35" s="47">
        <v>86.22</v>
      </c>
      <c r="P35" s="47">
        <v>0</v>
      </c>
      <c r="Q35" s="47">
        <v>0</v>
      </c>
      <c r="R35" s="47">
        <v>0</v>
      </c>
      <c r="S35" s="75">
        <v>0</v>
      </c>
      <c r="W35">
        <v>0.19</v>
      </c>
      <c r="X35">
        <v>0.19</v>
      </c>
      <c r="Y35">
        <v>0.28999999999999998</v>
      </c>
      <c r="Z35">
        <v>0</v>
      </c>
      <c r="AA35">
        <v>43.11</v>
      </c>
      <c r="AB35">
        <v>28.74</v>
      </c>
      <c r="AC35">
        <v>25.87</v>
      </c>
      <c r="AD35">
        <v>0</v>
      </c>
      <c r="AE35">
        <v>0</v>
      </c>
      <c r="AF35">
        <v>14.37</v>
      </c>
      <c r="AG35">
        <v>47.9</v>
      </c>
      <c r="AH35">
        <v>1.47</v>
      </c>
      <c r="AI35">
        <v>47.9</v>
      </c>
      <c r="AJ35">
        <v>47.9</v>
      </c>
      <c r="AK35">
        <v>25.87</v>
      </c>
      <c r="AL35">
        <v>26.82</v>
      </c>
      <c r="AM35">
        <v>20.12</v>
      </c>
      <c r="AN35">
        <v>47.9</v>
      </c>
      <c r="AO35">
        <v>19.16</v>
      </c>
      <c r="AP35">
        <v>8.7100000000000009</v>
      </c>
      <c r="AQ35">
        <v>0.86</v>
      </c>
      <c r="AR35">
        <v>16.29</v>
      </c>
      <c r="AS35">
        <v>5.75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38.32</v>
      </c>
      <c r="BA35">
        <v>17.239999999999998</v>
      </c>
      <c r="BB35">
        <v>95.8</v>
      </c>
      <c r="BC35">
        <v>0</v>
      </c>
      <c r="BD35">
        <v>0</v>
      </c>
      <c r="BE35">
        <v>21.81</v>
      </c>
      <c r="BF35">
        <v>10</v>
      </c>
    </row>
    <row r="36" spans="1:58">
      <c r="A36" t="s">
        <v>309</v>
      </c>
      <c r="G36" t="s">
        <v>78</v>
      </c>
      <c r="H36" s="74">
        <v>261.41000000000003</v>
      </c>
      <c r="I36" s="47">
        <v>0</v>
      </c>
      <c r="J36" s="47">
        <v>110.16</v>
      </c>
      <c r="K36" s="47">
        <v>135.17000000000002</v>
      </c>
      <c r="L36" s="47">
        <v>22.04</v>
      </c>
      <c r="M36" s="75">
        <v>0</v>
      </c>
      <c r="N36" s="74">
        <v>0</v>
      </c>
      <c r="O36" s="47">
        <v>86.22</v>
      </c>
      <c r="P36" s="47">
        <v>0</v>
      </c>
      <c r="Q36" s="47">
        <v>0</v>
      </c>
      <c r="R36" s="47">
        <v>0</v>
      </c>
      <c r="S36" s="75">
        <v>0</v>
      </c>
      <c r="W36">
        <v>0.19</v>
      </c>
      <c r="X36">
        <v>0.19</v>
      </c>
      <c r="Y36">
        <v>0.38</v>
      </c>
      <c r="Z36">
        <v>0</v>
      </c>
      <c r="AA36">
        <v>43.11</v>
      </c>
      <c r="AB36">
        <v>28.74</v>
      </c>
      <c r="AC36">
        <v>25.87</v>
      </c>
      <c r="AD36">
        <v>0</v>
      </c>
      <c r="AE36">
        <v>0</v>
      </c>
      <c r="AF36">
        <v>14.37</v>
      </c>
      <c r="AG36">
        <v>47.9</v>
      </c>
      <c r="AH36">
        <v>1.47</v>
      </c>
      <c r="AI36">
        <v>47.9</v>
      </c>
      <c r="AJ36">
        <v>47.9</v>
      </c>
      <c r="AK36">
        <v>25.87</v>
      </c>
      <c r="AL36">
        <v>26.82</v>
      </c>
      <c r="AM36">
        <v>20.12</v>
      </c>
      <c r="AN36">
        <v>47.9</v>
      </c>
      <c r="AO36">
        <v>19.16</v>
      </c>
      <c r="AP36">
        <v>8.7100000000000009</v>
      </c>
      <c r="AQ36">
        <v>0.86</v>
      </c>
      <c r="AR36">
        <v>16.29</v>
      </c>
      <c r="AS36">
        <v>5.75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38.32</v>
      </c>
      <c r="BA36">
        <v>17.239999999999998</v>
      </c>
      <c r="BB36">
        <v>95.8</v>
      </c>
      <c r="BC36">
        <v>0</v>
      </c>
      <c r="BD36">
        <v>0</v>
      </c>
      <c r="BE36">
        <v>22.01</v>
      </c>
      <c r="BF36">
        <v>12.89</v>
      </c>
    </row>
    <row r="37" spans="1:58">
      <c r="A37" t="s">
        <v>310</v>
      </c>
      <c r="G37" t="s">
        <v>79</v>
      </c>
      <c r="H37" s="74">
        <v>256.20999999999998</v>
      </c>
      <c r="I37" s="47">
        <v>0</v>
      </c>
      <c r="J37" s="47">
        <v>116.36</v>
      </c>
      <c r="K37" s="47">
        <v>135.17000000000002</v>
      </c>
      <c r="L37" s="47">
        <v>22.04</v>
      </c>
      <c r="M37" s="75">
        <v>0</v>
      </c>
      <c r="N37" s="74">
        <v>0</v>
      </c>
      <c r="O37" s="47">
        <v>86.22</v>
      </c>
      <c r="P37" s="47">
        <v>0</v>
      </c>
      <c r="Q37" s="47">
        <v>0</v>
      </c>
      <c r="R37" s="47">
        <v>0</v>
      </c>
      <c r="S37" s="75">
        <v>0</v>
      </c>
      <c r="W37">
        <v>0.19</v>
      </c>
      <c r="X37">
        <v>0.19</v>
      </c>
      <c r="Y37">
        <v>0.38</v>
      </c>
      <c r="Z37">
        <v>0</v>
      </c>
      <c r="AA37">
        <v>43.11</v>
      </c>
      <c r="AB37">
        <v>28.74</v>
      </c>
      <c r="AC37">
        <v>25.87</v>
      </c>
      <c r="AD37">
        <v>0</v>
      </c>
      <c r="AE37">
        <v>0</v>
      </c>
      <c r="AF37">
        <v>14.37</v>
      </c>
      <c r="AG37">
        <v>47.9</v>
      </c>
      <c r="AH37">
        <v>1.47</v>
      </c>
      <c r="AI37">
        <v>47.9</v>
      </c>
      <c r="AJ37">
        <v>47.9</v>
      </c>
      <c r="AK37">
        <v>25.87</v>
      </c>
      <c r="AL37">
        <v>26.82</v>
      </c>
      <c r="AM37">
        <v>20.12</v>
      </c>
      <c r="AN37">
        <v>47.9</v>
      </c>
      <c r="AO37">
        <v>19.16</v>
      </c>
      <c r="AP37">
        <v>8.7100000000000009</v>
      </c>
      <c r="AQ37">
        <v>0.86</v>
      </c>
      <c r="AR37">
        <v>16.29</v>
      </c>
      <c r="AS37">
        <v>5.75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38.32</v>
      </c>
      <c r="BA37">
        <v>17.239999999999998</v>
      </c>
      <c r="BB37">
        <v>95.8</v>
      </c>
      <c r="BC37">
        <v>0</v>
      </c>
      <c r="BD37">
        <v>0</v>
      </c>
      <c r="BE37">
        <v>16.809999999999999</v>
      </c>
      <c r="BF37">
        <v>19.09</v>
      </c>
    </row>
    <row r="38" spans="1:58">
      <c r="A38" t="s">
        <v>311</v>
      </c>
      <c r="G38" t="s">
        <v>80</v>
      </c>
      <c r="H38" s="74">
        <v>255.81</v>
      </c>
      <c r="I38" s="47">
        <v>0</v>
      </c>
      <c r="J38" s="47">
        <v>122.78</v>
      </c>
      <c r="K38" s="47">
        <v>135.17000000000002</v>
      </c>
      <c r="L38" s="47">
        <v>22.04</v>
      </c>
      <c r="M38" s="75">
        <v>0</v>
      </c>
      <c r="N38" s="74">
        <v>0</v>
      </c>
      <c r="O38" s="47">
        <v>86.22</v>
      </c>
      <c r="P38" s="47">
        <v>0</v>
      </c>
      <c r="Q38" s="47">
        <v>0</v>
      </c>
      <c r="R38" s="47">
        <v>0</v>
      </c>
      <c r="S38" s="75">
        <v>0</v>
      </c>
      <c r="W38">
        <v>0.19</v>
      </c>
      <c r="X38">
        <v>0.19</v>
      </c>
      <c r="Y38">
        <v>0.38</v>
      </c>
      <c r="Z38">
        <v>0</v>
      </c>
      <c r="AA38">
        <v>43.11</v>
      </c>
      <c r="AB38">
        <v>28.74</v>
      </c>
      <c r="AC38">
        <v>25.87</v>
      </c>
      <c r="AD38">
        <v>0</v>
      </c>
      <c r="AE38">
        <v>0</v>
      </c>
      <c r="AF38">
        <v>14.37</v>
      </c>
      <c r="AG38">
        <v>47.9</v>
      </c>
      <c r="AH38">
        <v>1.47</v>
      </c>
      <c r="AI38">
        <v>47.9</v>
      </c>
      <c r="AJ38">
        <v>47.9</v>
      </c>
      <c r="AK38">
        <v>25.87</v>
      </c>
      <c r="AL38">
        <v>26.82</v>
      </c>
      <c r="AM38">
        <v>20.12</v>
      </c>
      <c r="AN38">
        <v>47.9</v>
      </c>
      <c r="AO38">
        <v>19.16</v>
      </c>
      <c r="AP38">
        <v>8.7100000000000009</v>
      </c>
      <c r="AQ38">
        <v>0.86</v>
      </c>
      <c r="AR38">
        <v>16.29</v>
      </c>
      <c r="AS38">
        <v>5.75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38.32</v>
      </c>
      <c r="BA38">
        <v>17.239999999999998</v>
      </c>
      <c r="BB38">
        <v>95.8</v>
      </c>
      <c r="BC38">
        <v>0</v>
      </c>
      <c r="BD38">
        <v>0</v>
      </c>
      <c r="BE38">
        <v>16.41</v>
      </c>
      <c r="BF38">
        <v>25.51</v>
      </c>
    </row>
    <row r="39" spans="1:58">
      <c r="A39" t="s">
        <v>312</v>
      </c>
      <c r="G39" t="s">
        <v>81</v>
      </c>
      <c r="H39" s="74">
        <v>258.41000000000003</v>
      </c>
      <c r="I39" s="47">
        <v>0</v>
      </c>
      <c r="J39" s="47">
        <v>158.86000000000001</v>
      </c>
      <c r="K39" s="47">
        <v>169.47</v>
      </c>
      <c r="L39" s="47">
        <v>25.869999999999997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0.19</v>
      </c>
      <c r="X39">
        <v>0.28999999999999998</v>
      </c>
      <c r="Y39">
        <v>0.38</v>
      </c>
      <c r="Z39">
        <v>3.83</v>
      </c>
      <c r="AA39">
        <v>43.11</v>
      </c>
      <c r="AB39">
        <v>28.74</v>
      </c>
      <c r="AC39">
        <v>25.87</v>
      </c>
      <c r="AD39">
        <v>0</v>
      </c>
      <c r="AE39">
        <v>0</v>
      </c>
      <c r="AF39">
        <v>8.6199999999999992</v>
      </c>
      <c r="AG39">
        <v>47.9</v>
      </c>
      <c r="AH39">
        <v>1.37</v>
      </c>
      <c r="AI39">
        <v>47.9</v>
      </c>
      <c r="AJ39">
        <v>47.9</v>
      </c>
      <c r="AK39">
        <v>25.87</v>
      </c>
      <c r="AL39">
        <v>26.82</v>
      </c>
      <c r="AM39">
        <v>20.12</v>
      </c>
      <c r="AN39">
        <v>0</v>
      </c>
      <c r="AO39">
        <v>19.16</v>
      </c>
      <c r="AP39">
        <v>0</v>
      </c>
      <c r="AQ39">
        <v>0.86</v>
      </c>
      <c r="AR39">
        <v>16.29</v>
      </c>
      <c r="AS39">
        <v>5.75</v>
      </c>
      <c r="AT39">
        <v>0</v>
      </c>
      <c r="AU39">
        <v>0</v>
      </c>
      <c r="AV39">
        <v>0</v>
      </c>
      <c r="AW39">
        <v>17.239999999999998</v>
      </c>
      <c r="AX39">
        <v>8.7100000000000009</v>
      </c>
      <c r="AY39">
        <v>6.04</v>
      </c>
      <c r="AZ39">
        <v>0</v>
      </c>
      <c r="BA39">
        <v>0</v>
      </c>
      <c r="BB39">
        <v>124.54</v>
      </c>
      <c r="BC39">
        <v>19.16</v>
      </c>
      <c r="BD39">
        <v>14.85</v>
      </c>
      <c r="BE39">
        <v>19.010000000000002</v>
      </c>
      <c r="BF39">
        <v>32.950000000000003</v>
      </c>
    </row>
    <row r="40" spans="1:58">
      <c r="A40" t="s">
        <v>329</v>
      </c>
      <c r="G40" t="s">
        <v>82</v>
      </c>
      <c r="H40" s="74">
        <v>259.01</v>
      </c>
      <c r="I40" s="47">
        <v>0</v>
      </c>
      <c r="J40" s="47">
        <v>168.56</v>
      </c>
      <c r="K40" s="47">
        <v>177.70000000000002</v>
      </c>
      <c r="L40" s="47">
        <v>25.869999999999997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0.19</v>
      </c>
      <c r="X40">
        <v>0.28999999999999998</v>
      </c>
      <c r="Y40">
        <v>0.38</v>
      </c>
      <c r="Z40">
        <v>3.83</v>
      </c>
      <c r="AA40">
        <v>43.11</v>
      </c>
      <c r="AB40">
        <v>28.74</v>
      </c>
      <c r="AC40">
        <v>25.87</v>
      </c>
      <c r="AD40">
        <v>0</v>
      </c>
      <c r="AE40">
        <v>0</v>
      </c>
      <c r="AF40">
        <v>8.6199999999999992</v>
      </c>
      <c r="AG40">
        <v>47.9</v>
      </c>
      <c r="AH40">
        <v>1.37</v>
      </c>
      <c r="AI40">
        <v>47.9</v>
      </c>
      <c r="AJ40">
        <v>47.9</v>
      </c>
      <c r="AK40">
        <v>25.87</v>
      </c>
      <c r="AL40">
        <v>26.82</v>
      </c>
      <c r="AM40">
        <v>20.12</v>
      </c>
      <c r="AN40">
        <v>0</v>
      </c>
      <c r="AO40">
        <v>19.16</v>
      </c>
      <c r="AP40">
        <v>0</v>
      </c>
      <c r="AQ40">
        <v>0.86</v>
      </c>
      <c r="AR40">
        <v>16.29</v>
      </c>
      <c r="AS40">
        <v>5.75</v>
      </c>
      <c r="AT40">
        <v>0</v>
      </c>
      <c r="AU40">
        <v>0</v>
      </c>
      <c r="AV40">
        <v>0</v>
      </c>
      <c r="AW40">
        <v>17.239999999999998</v>
      </c>
      <c r="AX40">
        <v>8.7100000000000009</v>
      </c>
      <c r="AY40">
        <v>6.04</v>
      </c>
      <c r="AZ40">
        <v>0</v>
      </c>
      <c r="BA40">
        <v>0</v>
      </c>
      <c r="BB40">
        <v>124.54</v>
      </c>
      <c r="BC40">
        <v>24.33</v>
      </c>
      <c r="BD40">
        <v>17.91</v>
      </c>
      <c r="BE40">
        <v>19.61</v>
      </c>
      <c r="BF40">
        <v>42.65</v>
      </c>
    </row>
    <row r="41" spans="1:58">
      <c r="A41" t="s">
        <v>330</v>
      </c>
      <c r="G41" t="s">
        <v>83</v>
      </c>
      <c r="H41" s="74">
        <v>257.41000000000003</v>
      </c>
      <c r="I41" s="47">
        <v>0</v>
      </c>
      <c r="J41" s="47">
        <v>179.20000000000002</v>
      </c>
      <c r="K41" s="47">
        <v>182.11</v>
      </c>
      <c r="L41" s="47">
        <v>25.869999999999997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0.19</v>
      </c>
      <c r="X41">
        <v>0.28999999999999998</v>
      </c>
      <c r="Y41">
        <v>0.38</v>
      </c>
      <c r="Z41">
        <v>3.83</v>
      </c>
      <c r="AA41">
        <v>43.11</v>
      </c>
      <c r="AB41">
        <v>28.74</v>
      </c>
      <c r="AC41">
        <v>25.87</v>
      </c>
      <c r="AD41">
        <v>0</v>
      </c>
      <c r="AE41">
        <v>0</v>
      </c>
      <c r="AF41">
        <v>8.6199999999999992</v>
      </c>
      <c r="AG41">
        <v>47.9</v>
      </c>
      <c r="AH41">
        <v>1.37</v>
      </c>
      <c r="AI41">
        <v>47.9</v>
      </c>
      <c r="AJ41">
        <v>47.9</v>
      </c>
      <c r="AK41">
        <v>25.87</v>
      </c>
      <c r="AL41">
        <v>26.82</v>
      </c>
      <c r="AM41">
        <v>20.12</v>
      </c>
      <c r="AN41">
        <v>0</v>
      </c>
      <c r="AO41">
        <v>19.16</v>
      </c>
      <c r="AP41">
        <v>0</v>
      </c>
      <c r="AQ41">
        <v>0.86</v>
      </c>
      <c r="AR41">
        <v>16.29</v>
      </c>
      <c r="AS41">
        <v>5.75</v>
      </c>
      <c r="AT41">
        <v>0</v>
      </c>
      <c r="AU41">
        <v>0</v>
      </c>
      <c r="AV41">
        <v>0</v>
      </c>
      <c r="AW41">
        <v>17.239999999999998</v>
      </c>
      <c r="AX41">
        <v>8.7100000000000009</v>
      </c>
      <c r="AY41">
        <v>6.04</v>
      </c>
      <c r="AZ41">
        <v>0</v>
      </c>
      <c r="BA41">
        <v>0</v>
      </c>
      <c r="BB41">
        <v>124.54</v>
      </c>
      <c r="BC41">
        <v>25.96</v>
      </c>
      <c r="BD41">
        <v>20.69</v>
      </c>
      <c r="BE41">
        <v>18.010000000000002</v>
      </c>
      <c r="BF41">
        <v>53.29</v>
      </c>
    </row>
    <row r="42" spans="1:58">
      <c r="A42" t="s">
        <v>331</v>
      </c>
      <c r="G42" t="s">
        <v>84</v>
      </c>
      <c r="H42" s="74">
        <v>256.81</v>
      </c>
      <c r="I42" s="47">
        <v>0</v>
      </c>
      <c r="J42" s="47">
        <v>188</v>
      </c>
      <c r="K42" s="47">
        <v>182.11</v>
      </c>
      <c r="L42" s="47">
        <v>25.869999999999997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0.19</v>
      </c>
      <c r="X42">
        <v>0.28999999999999998</v>
      </c>
      <c r="Y42">
        <v>0.38</v>
      </c>
      <c r="Z42">
        <v>3.83</v>
      </c>
      <c r="AA42">
        <v>43.11</v>
      </c>
      <c r="AB42">
        <v>28.74</v>
      </c>
      <c r="AC42">
        <v>25.87</v>
      </c>
      <c r="AD42">
        <v>0</v>
      </c>
      <c r="AE42">
        <v>0</v>
      </c>
      <c r="AF42">
        <v>8.6199999999999992</v>
      </c>
      <c r="AG42">
        <v>47.9</v>
      </c>
      <c r="AH42">
        <v>1.37</v>
      </c>
      <c r="AI42">
        <v>47.9</v>
      </c>
      <c r="AJ42">
        <v>47.9</v>
      </c>
      <c r="AK42">
        <v>25.87</v>
      </c>
      <c r="AL42">
        <v>26.82</v>
      </c>
      <c r="AM42">
        <v>20.12</v>
      </c>
      <c r="AN42">
        <v>0</v>
      </c>
      <c r="AO42">
        <v>19.16</v>
      </c>
      <c r="AP42">
        <v>0</v>
      </c>
      <c r="AQ42">
        <v>0.86</v>
      </c>
      <c r="AR42">
        <v>16.29</v>
      </c>
      <c r="AS42">
        <v>5.75</v>
      </c>
      <c r="AT42">
        <v>0</v>
      </c>
      <c r="AU42">
        <v>0</v>
      </c>
      <c r="AV42">
        <v>0</v>
      </c>
      <c r="AW42">
        <v>17.239999999999998</v>
      </c>
      <c r="AX42">
        <v>8.7100000000000009</v>
      </c>
      <c r="AY42">
        <v>6.04</v>
      </c>
      <c r="AZ42">
        <v>0</v>
      </c>
      <c r="BA42">
        <v>0</v>
      </c>
      <c r="BB42">
        <v>124.54</v>
      </c>
      <c r="BC42">
        <v>20.69</v>
      </c>
      <c r="BD42">
        <v>25.96</v>
      </c>
      <c r="BE42">
        <v>17.41</v>
      </c>
      <c r="BF42">
        <v>62.09</v>
      </c>
    </row>
    <row r="43" spans="1:58">
      <c r="A43" t="s">
        <v>337</v>
      </c>
      <c r="G43" t="s">
        <v>85</v>
      </c>
      <c r="H43" s="74">
        <v>254.41</v>
      </c>
      <c r="I43" s="47">
        <v>0</v>
      </c>
      <c r="J43" s="47">
        <v>223.55</v>
      </c>
      <c r="K43" s="47">
        <v>182.11</v>
      </c>
      <c r="L43" s="47">
        <v>26.83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0.19</v>
      </c>
      <c r="X43">
        <v>0.28999999999999998</v>
      </c>
      <c r="Y43">
        <v>0.48</v>
      </c>
      <c r="Z43">
        <v>4.79</v>
      </c>
      <c r="AA43">
        <v>43.11</v>
      </c>
      <c r="AB43">
        <v>28.74</v>
      </c>
      <c r="AC43">
        <v>25.87</v>
      </c>
      <c r="AD43">
        <v>0</v>
      </c>
      <c r="AE43">
        <v>0</v>
      </c>
      <c r="AF43">
        <v>8.6199999999999992</v>
      </c>
      <c r="AG43">
        <v>47.9</v>
      </c>
      <c r="AH43">
        <v>1.47</v>
      </c>
      <c r="AI43">
        <v>47.9</v>
      </c>
      <c r="AJ43">
        <v>47.9</v>
      </c>
      <c r="AK43">
        <v>25.87</v>
      </c>
      <c r="AL43">
        <v>26.82</v>
      </c>
      <c r="AM43">
        <v>20.12</v>
      </c>
      <c r="AN43">
        <v>0</v>
      </c>
      <c r="AO43">
        <v>19.16</v>
      </c>
      <c r="AP43">
        <v>8.7100000000000009</v>
      </c>
      <c r="AQ43">
        <v>0.86</v>
      </c>
      <c r="AR43">
        <v>16.29</v>
      </c>
      <c r="AS43">
        <v>5.75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6.04</v>
      </c>
      <c r="AZ43">
        <v>0</v>
      </c>
      <c r="BA43">
        <v>17.239999999999998</v>
      </c>
      <c r="BB43">
        <v>153.28</v>
      </c>
      <c r="BC43">
        <v>14.37</v>
      </c>
      <c r="BD43">
        <v>32.28</v>
      </c>
      <c r="BE43">
        <v>15.01</v>
      </c>
      <c r="BF43">
        <v>68.8</v>
      </c>
    </row>
    <row r="44" spans="1:58">
      <c r="A44" t="s">
        <v>339</v>
      </c>
      <c r="G44" t="s">
        <v>86</v>
      </c>
      <c r="H44" s="74">
        <v>254.41</v>
      </c>
      <c r="I44" s="47">
        <v>0</v>
      </c>
      <c r="J44" s="47">
        <v>230.86</v>
      </c>
      <c r="K44" s="47">
        <v>182.10999999999999</v>
      </c>
      <c r="L44" s="47">
        <v>26.83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0.19</v>
      </c>
      <c r="X44">
        <v>0.28999999999999998</v>
      </c>
      <c r="Y44">
        <v>0.48</v>
      </c>
      <c r="Z44">
        <v>4.79</v>
      </c>
      <c r="AA44">
        <v>43.11</v>
      </c>
      <c r="AB44">
        <v>28.74</v>
      </c>
      <c r="AC44">
        <v>25.87</v>
      </c>
      <c r="AD44">
        <v>0</v>
      </c>
      <c r="AE44">
        <v>0</v>
      </c>
      <c r="AF44">
        <v>8.6199999999999992</v>
      </c>
      <c r="AG44">
        <v>47.9</v>
      </c>
      <c r="AH44">
        <v>1.47</v>
      </c>
      <c r="AI44">
        <v>47.9</v>
      </c>
      <c r="AJ44">
        <v>47.9</v>
      </c>
      <c r="AK44">
        <v>25.87</v>
      </c>
      <c r="AL44">
        <v>26.82</v>
      </c>
      <c r="AM44">
        <v>20.12</v>
      </c>
      <c r="AN44">
        <v>0</v>
      </c>
      <c r="AO44">
        <v>19.16</v>
      </c>
      <c r="AP44">
        <v>8.7100000000000009</v>
      </c>
      <c r="AQ44">
        <v>0.86</v>
      </c>
      <c r="AR44">
        <v>16.29</v>
      </c>
      <c r="AS44">
        <v>5.75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6.04</v>
      </c>
      <c r="AZ44">
        <v>0</v>
      </c>
      <c r="BA44">
        <v>17.239999999999998</v>
      </c>
      <c r="BB44">
        <v>153.28</v>
      </c>
      <c r="BC44">
        <v>11.11</v>
      </c>
      <c r="BD44">
        <v>35.54</v>
      </c>
      <c r="BE44">
        <v>15.01</v>
      </c>
      <c r="BF44">
        <v>76.11</v>
      </c>
    </row>
    <row r="45" spans="1:58">
      <c r="A45" t="s">
        <v>358</v>
      </c>
      <c r="G45" t="s">
        <v>87</v>
      </c>
      <c r="H45" s="74">
        <v>251.41</v>
      </c>
      <c r="I45" s="47">
        <v>0</v>
      </c>
      <c r="J45" s="47">
        <v>236.1</v>
      </c>
      <c r="K45" s="47">
        <v>182.11</v>
      </c>
      <c r="L45" s="47">
        <v>26.83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0.19</v>
      </c>
      <c r="X45">
        <v>0.28999999999999998</v>
      </c>
      <c r="Y45">
        <v>0.48</v>
      </c>
      <c r="Z45">
        <v>4.79</v>
      </c>
      <c r="AA45">
        <v>43.11</v>
      </c>
      <c r="AB45">
        <v>28.74</v>
      </c>
      <c r="AC45">
        <v>25.87</v>
      </c>
      <c r="AD45">
        <v>0</v>
      </c>
      <c r="AE45">
        <v>0</v>
      </c>
      <c r="AF45">
        <v>8.6199999999999992</v>
      </c>
      <c r="AG45">
        <v>47.9</v>
      </c>
      <c r="AH45">
        <v>1.47</v>
      </c>
      <c r="AI45">
        <v>47.9</v>
      </c>
      <c r="AJ45">
        <v>47.9</v>
      </c>
      <c r="AK45">
        <v>25.87</v>
      </c>
      <c r="AL45">
        <v>26.82</v>
      </c>
      <c r="AM45">
        <v>20.12</v>
      </c>
      <c r="AN45">
        <v>0</v>
      </c>
      <c r="AO45">
        <v>19.16</v>
      </c>
      <c r="AP45">
        <v>8.7100000000000009</v>
      </c>
      <c r="AQ45">
        <v>0.86</v>
      </c>
      <c r="AR45">
        <v>16.29</v>
      </c>
      <c r="AS45">
        <v>5.75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6.04</v>
      </c>
      <c r="AZ45">
        <v>0</v>
      </c>
      <c r="BA45">
        <v>17.239999999999998</v>
      </c>
      <c r="BB45">
        <v>153.28</v>
      </c>
      <c r="BC45">
        <v>8.33</v>
      </c>
      <c r="BD45">
        <v>38.32</v>
      </c>
      <c r="BE45">
        <v>12.01</v>
      </c>
      <c r="BF45">
        <v>81.349999999999994</v>
      </c>
    </row>
    <row r="46" spans="1:58">
      <c r="A46" t="s">
        <v>359</v>
      </c>
      <c r="G46" t="s">
        <v>88</v>
      </c>
      <c r="H46" s="74">
        <v>251.41</v>
      </c>
      <c r="I46" s="47">
        <v>0</v>
      </c>
      <c r="J46" s="47">
        <v>241.42000000000002</v>
      </c>
      <c r="K46" s="47">
        <v>182.11</v>
      </c>
      <c r="L46" s="47">
        <v>26.83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0.19</v>
      </c>
      <c r="X46">
        <v>0.28999999999999998</v>
      </c>
      <c r="Y46">
        <v>0.48</v>
      </c>
      <c r="Z46">
        <v>4.79</v>
      </c>
      <c r="AA46">
        <v>43.11</v>
      </c>
      <c r="AB46">
        <v>28.74</v>
      </c>
      <c r="AC46">
        <v>25.87</v>
      </c>
      <c r="AD46">
        <v>0</v>
      </c>
      <c r="AE46">
        <v>0</v>
      </c>
      <c r="AF46">
        <v>8.6199999999999992</v>
      </c>
      <c r="AG46">
        <v>47.9</v>
      </c>
      <c r="AH46">
        <v>1.47</v>
      </c>
      <c r="AI46">
        <v>47.9</v>
      </c>
      <c r="AJ46">
        <v>47.9</v>
      </c>
      <c r="AK46">
        <v>25.87</v>
      </c>
      <c r="AL46">
        <v>26.82</v>
      </c>
      <c r="AM46">
        <v>20.12</v>
      </c>
      <c r="AN46">
        <v>0</v>
      </c>
      <c r="AO46">
        <v>19.16</v>
      </c>
      <c r="AP46">
        <v>8.7100000000000009</v>
      </c>
      <c r="AQ46">
        <v>0.86</v>
      </c>
      <c r="AR46">
        <v>16.29</v>
      </c>
      <c r="AS46">
        <v>5.75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6.04</v>
      </c>
      <c r="AZ46">
        <v>0</v>
      </c>
      <c r="BA46">
        <v>17.239999999999998</v>
      </c>
      <c r="BB46">
        <v>153.28</v>
      </c>
      <c r="BC46">
        <v>8.33</v>
      </c>
      <c r="BD46">
        <v>38.32</v>
      </c>
      <c r="BE46">
        <v>12.01</v>
      </c>
      <c r="BF46">
        <v>86.67</v>
      </c>
    </row>
    <row r="47" spans="1:58">
      <c r="A47" t="s">
        <v>360</v>
      </c>
      <c r="G47" t="s">
        <v>89</v>
      </c>
      <c r="H47" s="74">
        <v>251.41</v>
      </c>
      <c r="I47" s="47">
        <v>0</v>
      </c>
      <c r="J47" s="47">
        <v>88.14</v>
      </c>
      <c r="K47" s="47">
        <v>182.11</v>
      </c>
      <c r="L47" s="47">
        <v>28.75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0.19</v>
      </c>
      <c r="X47">
        <v>0.28999999999999998</v>
      </c>
      <c r="Y47">
        <v>0.48</v>
      </c>
      <c r="Z47">
        <v>6.71</v>
      </c>
      <c r="AA47">
        <v>43.11</v>
      </c>
      <c r="AB47">
        <v>28.74</v>
      </c>
      <c r="AC47">
        <v>25.87</v>
      </c>
      <c r="AD47">
        <v>0</v>
      </c>
      <c r="AE47">
        <v>0</v>
      </c>
      <c r="AF47">
        <v>8.6199999999999992</v>
      </c>
      <c r="AG47">
        <v>47.9</v>
      </c>
      <c r="AH47">
        <v>1.47</v>
      </c>
      <c r="AI47">
        <v>47.9</v>
      </c>
      <c r="AJ47">
        <v>47.9</v>
      </c>
      <c r="AK47">
        <v>25.87</v>
      </c>
      <c r="AL47">
        <v>26.82</v>
      </c>
      <c r="AM47">
        <v>20.12</v>
      </c>
      <c r="AN47">
        <v>0</v>
      </c>
      <c r="AO47">
        <v>19.16</v>
      </c>
      <c r="AP47">
        <v>8.7100000000000009</v>
      </c>
      <c r="AQ47">
        <v>0.86</v>
      </c>
      <c r="AR47">
        <v>16.29</v>
      </c>
      <c r="AS47">
        <v>5.75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6.04</v>
      </c>
      <c r="AZ47">
        <v>0</v>
      </c>
      <c r="BA47">
        <v>17.239999999999998</v>
      </c>
      <c r="BB47">
        <v>0</v>
      </c>
      <c r="BC47">
        <v>8.33</v>
      </c>
      <c r="BD47">
        <v>38.32</v>
      </c>
      <c r="BE47">
        <v>12.01</v>
      </c>
      <c r="BF47">
        <v>86.67</v>
      </c>
    </row>
    <row r="48" spans="1:58">
      <c r="A48" t="s">
        <v>364</v>
      </c>
      <c r="G48" t="s">
        <v>90</v>
      </c>
      <c r="H48" s="74">
        <v>251.41</v>
      </c>
      <c r="I48" s="47">
        <v>0</v>
      </c>
      <c r="J48" s="47">
        <v>88.15</v>
      </c>
      <c r="K48" s="47">
        <v>182.11</v>
      </c>
      <c r="L48" s="47">
        <v>28.75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0.19</v>
      </c>
      <c r="X48">
        <v>0.28999999999999998</v>
      </c>
      <c r="Y48">
        <v>0.48</v>
      </c>
      <c r="Z48">
        <v>6.71</v>
      </c>
      <c r="AA48">
        <v>43.11</v>
      </c>
      <c r="AB48">
        <v>28.74</v>
      </c>
      <c r="AC48">
        <v>25.87</v>
      </c>
      <c r="AD48">
        <v>0</v>
      </c>
      <c r="AE48">
        <v>0</v>
      </c>
      <c r="AF48">
        <v>8.6199999999999992</v>
      </c>
      <c r="AG48">
        <v>47.9</v>
      </c>
      <c r="AH48">
        <v>1.47</v>
      </c>
      <c r="AI48">
        <v>47.9</v>
      </c>
      <c r="AJ48">
        <v>47.9</v>
      </c>
      <c r="AK48">
        <v>25.87</v>
      </c>
      <c r="AL48">
        <v>26.82</v>
      </c>
      <c r="AM48">
        <v>20.12</v>
      </c>
      <c r="AN48">
        <v>0</v>
      </c>
      <c r="AO48">
        <v>19.16</v>
      </c>
      <c r="AP48">
        <v>8.7100000000000009</v>
      </c>
      <c r="AQ48">
        <v>0.86</v>
      </c>
      <c r="AR48">
        <v>16.29</v>
      </c>
      <c r="AS48">
        <v>5.75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6.04</v>
      </c>
      <c r="AZ48">
        <v>0</v>
      </c>
      <c r="BA48">
        <v>17.239999999999998</v>
      </c>
      <c r="BB48">
        <v>0</v>
      </c>
      <c r="BC48">
        <v>8.33</v>
      </c>
      <c r="BD48">
        <v>38.32</v>
      </c>
      <c r="BE48">
        <v>12.01</v>
      </c>
      <c r="BF48">
        <v>86.68</v>
      </c>
    </row>
    <row r="49" spans="1:58">
      <c r="A49" t="s">
        <v>365</v>
      </c>
      <c r="G49" t="s">
        <v>91</v>
      </c>
      <c r="H49" s="74">
        <v>251.81</v>
      </c>
      <c r="I49" s="47">
        <v>0</v>
      </c>
      <c r="J49" s="47">
        <v>88.15</v>
      </c>
      <c r="K49" s="47">
        <v>182.11</v>
      </c>
      <c r="L49" s="47">
        <v>28.75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0.19</v>
      </c>
      <c r="X49">
        <v>0.28999999999999998</v>
      </c>
      <c r="Y49">
        <v>0.48</v>
      </c>
      <c r="Z49">
        <v>6.71</v>
      </c>
      <c r="AA49">
        <v>43.11</v>
      </c>
      <c r="AB49">
        <v>28.74</v>
      </c>
      <c r="AC49">
        <v>25.87</v>
      </c>
      <c r="AD49">
        <v>0</v>
      </c>
      <c r="AE49">
        <v>0</v>
      </c>
      <c r="AF49">
        <v>8.6199999999999992</v>
      </c>
      <c r="AG49">
        <v>47.9</v>
      </c>
      <c r="AH49">
        <v>1.47</v>
      </c>
      <c r="AI49">
        <v>47.9</v>
      </c>
      <c r="AJ49">
        <v>47.9</v>
      </c>
      <c r="AK49">
        <v>25.87</v>
      </c>
      <c r="AL49">
        <v>26.82</v>
      </c>
      <c r="AM49">
        <v>20.12</v>
      </c>
      <c r="AN49">
        <v>0</v>
      </c>
      <c r="AO49">
        <v>19.16</v>
      </c>
      <c r="AP49">
        <v>8.7100000000000009</v>
      </c>
      <c r="AQ49">
        <v>0.86</v>
      </c>
      <c r="AR49">
        <v>16.29</v>
      </c>
      <c r="AS49">
        <v>5.75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6.04</v>
      </c>
      <c r="AZ49">
        <v>0</v>
      </c>
      <c r="BA49">
        <v>17.239999999999998</v>
      </c>
      <c r="BB49">
        <v>0</v>
      </c>
      <c r="BC49">
        <v>8.33</v>
      </c>
      <c r="BD49">
        <v>38.32</v>
      </c>
      <c r="BE49">
        <v>12.41</v>
      </c>
      <c r="BF49">
        <v>86.68</v>
      </c>
    </row>
    <row r="50" spans="1:58">
      <c r="A50" t="s">
        <v>366</v>
      </c>
      <c r="G50" t="s">
        <v>92</v>
      </c>
      <c r="H50" s="74">
        <v>251.81</v>
      </c>
      <c r="I50" s="47">
        <v>0</v>
      </c>
      <c r="J50" s="47">
        <v>88.15</v>
      </c>
      <c r="K50" s="47">
        <v>182.11</v>
      </c>
      <c r="L50" s="47">
        <v>28.75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0.19</v>
      </c>
      <c r="X50">
        <v>0.28999999999999998</v>
      </c>
      <c r="Y50">
        <v>0.48</v>
      </c>
      <c r="Z50">
        <v>6.71</v>
      </c>
      <c r="AA50">
        <v>43.11</v>
      </c>
      <c r="AB50">
        <v>28.74</v>
      </c>
      <c r="AC50">
        <v>25.87</v>
      </c>
      <c r="AD50">
        <v>0</v>
      </c>
      <c r="AE50">
        <v>0</v>
      </c>
      <c r="AF50">
        <v>8.6199999999999992</v>
      </c>
      <c r="AG50">
        <v>47.9</v>
      </c>
      <c r="AH50">
        <v>1.47</v>
      </c>
      <c r="AI50">
        <v>47.9</v>
      </c>
      <c r="AJ50">
        <v>47.9</v>
      </c>
      <c r="AK50">
        <v>25.87</v>
      </c>
      <c r="AL50">
        <v>26.82</v>
      </c>
      <c r="AM50">
        <v>20.12</v>
      </c>
      <c r="AN50">
        <v>0</v>
      </c>
      <c r="AO50">
        <v>19.16</v>
      </c>
      <c r="AP50">
        <v>8.7100000000000009</v>
      </c>
      <c r="AQ50">
        <v>0.86</v>
      </c>
      <c r="AR50">
        <v>16.29</v>
      </c>
      <c r="AS50">
        <v>5.75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6.04</v>
      </c>
      <c r="AZ50">
        <v>0</v>
      </c>
      <c r="BA50">
        <v>17.239999999999998</v>
      </c>
      <c r="BB50">
        <v>0</v>
      </c>
      <c r="BC50">
        <v>8.33</v>
      </c>
      <c r="BD50">
        <v>38.32</v>
      </c>
      <c r="BE50">
        <v>12.41</v>
      </c>
      <c r="BF50">
        <v>86.68</v>
      </c>
    </row>
    <row r="51" spans="1:58">
      <c r="A51" t="s">
        <v>367</v>
      </c>
      <c r="G51" t="s">
        <v>93</v>
      </c>
      <c r="H51" s="74">
        <v>251.81</v>
      </c>
      <c r="I51" s="47">
        <v>0</v>
      </c>
      <c r="J51" s="47">
        <v>88.050000000000011</v>
      </c>
      <c r="K51" s="47">
        <v>164.87</v>
      </c>
      <c r="L51" s="47">
        <v>28.75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0.19</v>
      </c>
      <c r="X51">
        <v>0.38</v>
      </c>
      <c r="Y51">
        <v>0.48</v>
      </c>
      <c r="Z51">
        <v>6.71</v>
      </c>
      <c r="AA51">
        <v>25.87</v>
      </c>
      <c r="AB51">
        <v>28.74</v>
      </c>
      <c r="AC51">
        <v>25.87</v>
      </c>
      <c r="AD51">
        <v>0</v>
      </c>
      <c r="AE51">
        <v>0</v>
      </c>
      <c r="AF51">
        <v>8.6199999999999992</v>
      </c>
      <c r="AG51">
        <v>47.9</v>
      </c>
      <c r="AH51">
        <v>1.37</v>
      </c>
      <c r="AI51">
        <v>47.9</v>
      </c>
      <c r="AJ51">
        <v>47.9</v>
      </c>
      <c r="AK51">
        <v>25.87</v>
      </c>
      <c r="AL51">
        <v>26.82</v>
      </c>
      <c r="AM51">
        <v>20.12</v>
      </c>
      <c r="AN51">
        <v>0</v>
      </c>
      <c r="AO51">
        <v>19.16</v>
      </c>
      <c r="AP51">
        <v>8.7100000000000009</v>
      </c>
      <c r="AQ51">
        <v>0.86</v>
      </c>
      <c r="AR51">
        <v>16.29</v>
      </c>
      <c r="AS51">
        <v>5.75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6.04</v>
      </c>
      <c r="AZ51">
        <v>0</v>
      </c>
      <c r="BA51">
        <v>17.239999999999998</v>
      </c>
      <c r="BB51">
        <v>0</v>
      </c>
      <c r="BC51">
        <v>8.33</v>
      </c>
      <c r="BD51">
        <v>38.32</v>
      </c>
      <c r="BE51">
        <v>12.41</v>
      </c>
      <c r="BF51">
        <v>86.68</v>
      </c>
    </row>
    <row r="52" spans="1:58">
      <c r="A52" t="s">
        <v>368</v>
      </c>
      <c r="G52" t="s">
        <v>94</v>
      </c>
      <c r="H52" s="74">
        <v>251.81</v>
      </c>
      <c r="I52" s="47">
        <v>0</v>
      </c>
      <c r="J52" s="47">
        <v>88.050000000000011</v>
      </c>
      <c r="K52" s="47">
        <v>164.87</v>
      </c>
      <c r="L52" s="47">
        <v>28.75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0.19</v>
      </c>
      <c r="X52">
        <v>0.38</v>
      </c>
      <c r="Y52">
        <v>0.48</v>
      </c>
      <c r="Z52">
        <v>6.71</v>
      </c>
      <c r="AA52">
        <v>25.87</v>
      </c>
      <c r="AB52">
        <v>28.74</v>
      </c>
      <c r="AC52">
        <v>25.87</v>
      </c>
      <c r="AD52">
        <v>0</v>
      </c>
      <c r="AE52">
        <v>0</v>
      </c>
      <c r="AF52">
        <v>8.6199999999999992</v>
      </c>
      <c r="AG52">
        <v>47.9</v>
      </c>
      <c r="AH52">
        <v>1.37</v>
      </c>
      <c r="AI52">
        <v>47.9</v>
      </c>
      <c r="AJ52">
        <v>47.9</v>
      </c>
      <c r="AK52">
        <v>25.87</v>
      </c>
      <c r="AL52">
        <v>26.82</v>
      </c>
      <c r="AM52">
        <v>20.12</v>
      </c>
      <c r="AN52">
        <v>0</v>
      </c>
      <c r="AO52">
        <v>19.16</v>
      </c>
      <c r="AP52">
        <v>8.7100000000000009</v>
      </c>
      <c r="AQ52">
        <v>0.86</v>
      </c>
      <c r="AR52">
        <v>16.29</v>
      </c>
      <c r="AS52">
        <v>5.75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6.04</v>
      </c>
      <c r="AZ52">
        <v>0</v>
      </c>
      <c r="BA52">
        <v>17.239999999999998</v>
      </c>
      <c r="BB52">
        <v>0</v>
      </c>
      <c r="BC52">
        <v>8.33</v>
      </c>
      <c r="BD52">
        <v>38.32</v>
      </c>
      <c r="BE52">
        <v>12.41</v>
      </c>
      <c r="BF52">
        <v>86.68</v>
      </c>
    </row>
    <row r="53" spans="1:58">
      <c r="A53" t="s">
        <v>399</v>
      </c>
      <c r="G53" t="s">
        <v>95</v>
      </c>
      <c r="H53" s="74">
        <v>253.41</v>
      </c>
      <c r="I53" s="47">
        <v>0</v>
      </c>
      <c r="J53" s="47">
        <v>88.050000000000011</v>
      </c>
      <c r="K53" s="47">
        <v>164.87</v>
      </c>
      <c r="L53" s="47">
        <v>28.75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0.19</v>
      </c>
      <c r="X53">
        <v>0.38</v>
      </c>
      <c r="Y53">
        <v>0.56999999999999995</v>
      </c>
      <c r="Z53">
        <v>6.71</v>
      </c>
      <c r="AA53">
        <v>25.87</v>
      </c>
      <c r="AB53">
        <v>28.74</v>
      </c>
      <c r="AC53">
        <v>25.87</v>
      </c>
      <c r="AD53">
        <v>0</v>
      </c>
      <c r="AE53">
        <v>0</v>
      </c>
      <c r="AF53">
        <v>8.6199999999999992</v>
      </c>
      <c r="AG53">
        <v>47.9</v>
      </c>
      <c r="AH53">
        <v>1.37</v>
      </c>
      <c r="AI53">
        <v>47.9</v>
      </c>
      <c r="AJ53">
        <v>47.9</v>
      </c>
      <c r="AK53">
        <v>25.87</v>
      </c>
      <c r="AL53">
        <v>26.82</v>
      </c>
      <c r="AM53">
        <v>20.12</v>
      </c>
      <c r="AN53">
        <v>0</v>
      </c>
      <c r="AO53">
        <v>19.16</v>
      </c>
      <c r="AP53">
        <v>8.7100000000000009</v>
      </c>
      <c r="AQ53">
        <v>0.86</v>
      </c>
      <c r="AR53">
        <v>16.29</v>
      </c>
      <c r="AS53">
        <v>5.75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6.04</v>
      </c>
      <c r="AZ53">
        <v>0</v>
      </c>
      <c r="BA53">
        <v>17.239999999999998</v>
      </c>
      <c r="BB53">
        <v>0</v>
      </c>
      <c r="BC53">
        <v>8.33</v>
      </c>
      <c r="BD53">
        <v>38.32</v>
      </c>
      <c r="BE53">
        <v>14.01</v>
      </c>
      <c r="BF53">
        <v>86.68</v>
      </c>
    </row>
    <row r="54" spans="1:58">
      <c r="A54" t="s">
        <v>398</v>
      </c>
      <c r="G54" t="s">
        <v>96</v>
      </c>
      <c r="H54" s="74">
        <v>253.41</v>
      </c>
      <c r="I54" s="47">
        <v>0</v>
      </c>
      <c r="J54" s="47">
        <v>88.050000000000011</v>
      </c>
      <c r="K54" s="47">
        <v>164.87</v>
      </c>
      <c r="L54" s="47">
        <v>28.75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0.19</v>
      </c>
      <c r="X54">
        <v>0.38</v>
      </c>
      <c r="Y54">
        <v>0.56999999999999995</v>
      </c>
      <c r="Z54">
        <v>6.71</v>
      </c>
      <c r="AA54">
        <v>25.87</v>
      </c>
      <c r="AB54">
        <v>28.74</v>
      </c>
      <c r="AC54">
        <v>25.87</v>
      </c>
      <c r="AD54">
        <v>0</v>
      </c>
      <c r="AE54">
        <v>0</v>
      </c>
      <c r="AF54">
        <v>8.6199999999999992</v>
      </c>
      <c r="AG54">
        <v>47.9</v>
      </c>
      <c r="AH54">
        <v>1.37</v>
      </c>
      <c r="AI54">
        <v>47.9</v>
      </c>
      <c r="AJ54">
        <v>47.9</v>
      </c>
      <c r="AK54">
        <v>25.87</v>
      </c>
      <c r="AL54">
        <v>26.82</v>
      </c>
      <c r="AM54">
        <v>20.12</v>
      </c>
      <c r="AN54">
        <v>0</v>
      </c>
      <c r="AO54">
        <v>19.16</v>
      </c>
      <c r="AP54">
        <v>8.7100000000000009</v>
      </c>
      <c r="AQ54">
        <v>0.86</v>
      </c>
      <c r="AR54">
        <v>16.29</v>
      </c>
      <c r="AS54">
        <v>5.75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6.04</v>
      </c>
      <c r="AZ54">
        <v>0</v>
      </c>
      <c r="BA54">
        <v>17.239999999999998</v>
      </c>
      <c r="BB54">
        <v>0</v>
      </c>
      <c r="BC54">
        <v>8.33</v>
      </c>
      <c r="BD54">
        <v>38.32</v>
      </c>
      <c r="BE54">
        <v>14.01</v>
      </c>
      <c r="BF54">
        <v>86.68</v>
      </c>
    </row>
    <row r="55" spans="1:58">
      <c r="A55" t="s">
        <v>400</v>
      </c>
      <c r="G55" t="s">
        <v>97</v>
      </c>
      <c r="H55" s="74">
        <v>252.92000000000002</v>
      </c>
      <c r="I55" s="47">
        <v>0</v>
      </c>
      <c r="J55" s="47">
        <v>88.15</v>
      </c>
      <c r="K55" s="47">
        <v>157.68</v>
      </c>
      <c r="L55" s="47">
        <v>27.79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0.19</v>
      </c>
      <c r="X55">
        <v>0.38</v>
      </c>
      <c r="Y55">
        <v>0.56999999999999995</v>
      </c>
      <c r="Z55">
        <v>5.75</v>
      </c>
      <c r="AA55">
        <v>23.95</v>
      </c>
      <c r="AB55">
        <v>28.74</v>
      </c>
      <c r="AC55">
        <v>23.95</v>
      </c>
      <c r="AD55">
        <v>0</v>
      </c>
      <c r="AE55">
        <v>0</v>
      </c>
      <c r="AF55">
        <v>8.6199999999999992</v>
      </c>
      <c r="AG55">
        <v>47.9</v>
      </c>
      <c r="AH55">
        <v>1.47</v>
      </c>
      <c r="AI55">
        <v>47.9</v>
      </c>
      <c r="AJ55">
        <v>47.9</v>
      </c>
      <c r="AK55">
        <v>23.95</v>
      </c>
      <c r="AL55">
        <v>26.82</v>
      </c>
      <c r="AM55">
        <v>20.12</v>
      </c>
      <c r="AN55">
        <v>0</v>
      </c>
      <c r="AO55">
        <v>19.16</v>
      </c>
      <c r="AP55">
        <v>8.7100000000000009</v>
      </c>
      <c r="AQ55">
        <v>0.77</v>
      </c>
      <c r="AR55">
        <v>16.29</v>
      </c>
      <c r="AS55">
        <v>5.75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6.04</v>
      </c>
      <c r="AZ55">
        <v>0</v>
      </c>
      <c r="BA55">
        <v>17.239999999999998</v>
      </c>
      <c r="BB55">
        <v>0</v>
      </c>
      <c r="BC55">
        <v>6.9</v>
      </c>
      <c r="BD55">
        <v>38.32</v>
      </c>
      <c r="BE55">
        <v>13.61</v>
      </c>
      <c r="BF55">
        <v>86.68</v>
      </c>
    </row>
    <row r="56" spans="1:58">
      <c r="A56" t="s">
        <v>400</v>
      </c>
      <c r="G56" t="s">
        <v>98</v>
      </c>
      <c r="H56" s="74">
        <v>252.72</v>
      </c>
      <c r="I56" s="47">
        <v>0</v>
      </c>
      <c r="J56" s="47">
        <v>88.15</v>
      </c>
      <c r="K56" s="47">
        <v>157.77000000000001</v>
      </c>
      <c r="L56" s="47">
        <v>27.79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0.19</v>
      </c>
      <c r="X56">
        <v>0.38</v>
      </c>
      <c r="Y56">
        <v>0.56999999999999995</v>
      </c>
      <c r="Z56">
        <v>5.75</v>
      </c>
      <c r="AA56">
        <v>23.95</v>
      </c>
      <c r="AB56">
        <v>28.74</v>
      </c>
      <c r="AC56">
        <v>23.95</v>
      </c>
      <c r="AD56">
        <v>0</v>
      </c>
      <c r="AE56">
        <v>0</v>
      </c>
      <c r="AF56">
        <v>8.6199999999999992</v>
      </c>
      <c r="AG56">
        <v>47.9</v>
      </c>
      <c r="AH56">
        <v>1.47</v>
      </c>
      <c r="AI56">
        <v>47.9</v>
      </c>
      <c r="AJ56">
        <v>47.9</v>
      </c>
      <c r="AK56">
        <v>23.95</v>
      </c>
      <c r="AL56">
        <v>26.82</v>
      </c>
      <c r="AM56">
        <v>20.12</v>
      </c>
      <c r="AN56">
        <v>0</v>
      </c>
      <c r="AO56">
        <v>19.16</v>
      </c>
      <c r="AP56">
        <v>8.7100000000000009</v>
      </c>
      <c r="AQ56">
        <v>0.77</v>
      </c>
      <c r="AR56">
        <v>16.29</v>
      </c>
      <c r="AS56">
        <v>5.75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6.04</v>
      </c>
      <c r="AZ56">
        <v>0</v>
      </c>
      <c r="BA56">
        <v>17.239999999999998</v>
      </c>
      <c r="BB56">
        <v>0</v>
      </c>
      <c r="BC56">
        <v>6.99</v>
      </c>
      <c r="BD56">
        <v>38.32</v>
      </c>
      <c r="BE56">
        <v>13.41</v>
      </c>
      <c r="BF56">
        <v>86.68</v>
      </c>
    </row>
    <row r="57" spans="1:58">
      <c r="G57" t="s">
        <v>99</v>
      </c>
      <c r="H57" s="74">
        <v>249.31</v>
      </c>
      <c r="I57" s="47">
        <v>0</v>
      </c>
      <c r="J57" s="47">
        <v>88.15</v>
      </c>
      <c r="K57" s="47">
        <v>157.77000000000001</v>
      </c>
      <c r="L57" s="47">
        <v>27.79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0.19</v>
      </c>
      <c r="X57">
        <v>0.38</v>
      </c>
      <c r="Y57">
        <v>0.56999999999999995</v>
      </c>
      <c r="Z57">
        <v>5.75</v>
      </c>
      <c r="AA57">
        <v>23.95</v>
      </c>
      <c r="AB57">
        <v>28.74</v>
      </c>
      <c r="AC57">
        <v>23.95</v>
      </c>
      <c r="AD57">
        <v>0</v>
      </c>
      <c r="AE57">
        <v>0</v>
      </c>
      <c r="AF57">
        <v>8.6199999999999992</v>
      </c>
      <c r="AG57">
        <v>47.9</v>
      </c>
      <c r="AH57">
        <v>1.47</v>
      </c>
      <c r="AI57">
        <v>47.9</v>
      </c>
      <c r="AJ57">
        <v>47.9</v>
      </c>
      <c r="AK57">
        <v>23.95</v>
      </c>
      <c r="AL57">
        <v>26.82</v>
      </c>
      <c r="AM57">
        <v>20.12</v>
      </c>
      <c r="AN57">
        <v>0</v>
      </c>
      <c r="AO57">
        <v>19.16</v>
      </c>
      <c r="AP57">
        <v>8.7100000000000009</v>
      </c>
      <c r="AQ57">
        <v>0.77</v>
      </c>
      <c r="AR57">
        <v>16.29</v>
      </c>
      <c r="AS57">
        <v>5.75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6.04</v>
      </c>
      <c r="AZ57">
        <v>0</v>
      </c>
      <c r="BA57">
        <v>17.239999999999998</v>
      </c>
      <c r="BB57">
        <v>0</v>
      </c>
      <c r="BC57">
        <v>6.99</v>
      </c>
      <c r="BD57">
        <v>38.32</v>
      </c>
      <c r="BE57">
        <v>10</v>
      </c>
      <c r="BF57">
        <v>86.68</v>
      </c>
    </row>
    <row r="58" spans="1:58">
      <c r="G58" t="s">
        <v>100</v>
      </c>
      <c r="H58" s="74">
        <v>249.31</v>
      </c>
      <c r="I58" s="47">
        <v>0</v>
      </c>
      <c r="J58" s="47">
        <v>88.15</v>
      </c>
      <c r="K58" s="47">
        <v>157.77000000000001</v>
      </c>
      <c r="L58" s="47">
        <v>27.79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0.1</v>
      </c>
      <c r="X58">
        <v>0.38</v>
      </c>
      <c r="Y58">
        <v>0.56999999999999995</v>
      </c>
      <c r="Z58">
        <v>5.75</v>
      </c>
      <c r="AA58">
        <v>23.95</v>
      </c>
      <c r="AB58">
        <v>28.74</v>
      </c>
      <c r="AC58">
        <v>23.95</v>
      </c>
      <c r="AD58">
        <v>0</v>
      </c>
      <c r="AE58">
        <v>0</v>
      </c>
      <c r="AF58">
        <v>8.6199999999999992</v>
      </c>
      <c r="AG58">
        <v>47.9</v>
      </c>
      <c r="AH58">
        <v>1.47</v>
      </c>
      <c r="AI58">
        <v>47.9</v>
      </c>
      <c r="AJ58">
        <v>47.9</v>
      </c>
      <c r="AK58">
        <v>23.95</v>
      </c>
      <c r="AL58">
        <v>26.82</v>
      </c>
      <c r="AM58">
        <v>20.12</v>
      </c>
      <c r="AN58">
        <v>0</v>
      </c>
      <c r="AO58">
        <v>19.16</v>
      </c>
      <c r="AP58">
        <v>8.7100000000000009</v>
      </c>
      <c r="AQ58">
        <v>0.77</v>
      </c>
      <c r="AR58">
        <v>16.29</v>
      </c>
      <c r="AS58">
        <v>5.75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6.04</v>
      </c>
      <c r="AZ58">
        <v>0</v>
      </c>
      <c r="BA58">
        <v>17.239999999999998</v>
      </c>
      <c r="BB58">
        <v>0</v>
      </c>
      <c r="BC58">
        <v>6.99</v>
      </c>
      <c r="BD58">
        <v>38.32</v>
      </c>
      <c r="BE58">
        <v>10</v>
      </c>
      <c r="BF58">
        <v>86.68</v>
      </c>
    </row>
    <row r="59" spans="1:58">
      <c r="G59" t="s">
        <v>101</v>
      </c>
      <c r="H59" s="74">
        <v>246.71</v>
      </c>
      <c r="I59" s="47">
        <v>0</v>
      </c>
      <c r="J59" s="47">
        <v>88.15</v>
      </c>
      <c r="K59" s="47">
        <v>157.77000000000001</v>
      </c>
      <c r="L59" s="47">
        <v>26.83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0.19</v>
      </c>
      <c r="X59">
        <v>0.38</v>
      </c>
      <c r="Y59">
        <v>0.56999999999999995</v>
      </c>
      <c r="Z59">
        <v>4.79</v>
      </c>
      <c r="AA59">
        <v>23.95</v>
      </c>
      <c r="AB59">
        <v>28.74</v>
      </c>
      <c r="AC59">
        <v>23.95</v>
      </c>
      <c r="AD59">
        <v>0</v>
      </c>
      <c r="AE59">
        <v>0</v>
      </c>
      <c r="AF59">
        <v>8.6199999999999992</v>
      </c>
      <c r="AG59">
        <v>47.9</v>
      </c>
      <c r="AH59">
        <v>1.47</v>
      </c>
      <c r="AI59">
        <v>47.9</v>
      </c>
      <c r="AJ59">
        <v>47.9</v>
      </c>
      <c r="AK59">
        <v>23.95</v>
      </c>
      <c r="AL59">
        <v>26.82</v>
      </c>
      <c r="AM59">
        <v>20.12</v>
      </c>
      <c r="AN59">
        <v>0</v>
      </c>
      <c r="AO59">
        <v>19.16</v>
      </c>
      <c r="AP59">
        <v>8.7100000000000009</v>
      </c>
      <c r="AQ59">
        <v>0.77</v>
      </c>
      <c r="AR59">
        <v>16.29</v>
      </c>
      <c r="AS59">
        <v>5.75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6.04</v>
      </c>
      <c r="AZ59">
        <v>0</v>
      </c>
      <c r="BA59">
        <v>17.239999999999998</v>
      </c>
      <c r="BB59">
        <v>0</v>
      </c>
      <c r="BC59">
        <v>6.99</v>
      </c>
      <c r="BD59">
        <v>38.32</v>
      </c>
      <c r="BE59">
        <v>7.4</v>
      </c>
      <c r="BF59">
        <v>86.68</v>
      </c>
    </row>
    <row r="60" spans="1:58">
      <c r="G60" t="s">
        <v>102</v>
      </c>
      <c r="H60" s="74">
        <v>246.71</v>
      </c>
      <c r="I60" s="47">
        <v>0</v>
      </c>
      <c r="J60" s="47">
        <v>88.15</v>
      </c>
      <c r="K60" s="47">
        <v>157.77000000000001</v>
      </c>
      <c r="L60" s="47">
        <v>26.83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0.19</v>
      </c>
      <c r="X60">
        <v>0.38</v>
      </c>
      <c r="Y60">
        <v>0.56999999999999995</v>
      </c>
      <c r="Z60">
        <v>4.79</v>
      </c>
      <c r="AA60">
        <v>23.95</v>
      </c>
      <c r="AB60">
        <v>28.74</v>
      </c>
      <c r="AC60">
        <v>23.95</v>
      </c>
      <c r="AD60">
        <v>0</v>
      </c>
      <c r="AE60">
        <v>0</v>
      </c>
      <c r="AF60">
        <v>8.6199999999999992</v>
      </c>
      <c r="AG60">
        <v>47.9</v>
      </c>
      <c r="AH60">
        <v>1.47</v>
      </c>
      <c r="AI60">
        <v>47.9</v>
      </c>
      <c r="AJ60">
        <v>47.9</v>
      </c>
      <c r="AK60">
        <v>23.95</v>
      </c>
      <c r="AL60">
        <v>26.82</v>
      </c>
      <c r="AM60">
        <v>20.12</v>
      </c>
      <c r="AN60">
        <v>0</v>
      </c>
      <c r="AO60">
        <v>19.16</v>
      </c>
      <c r="AP60">
        <v>8.7100000000000009</v>
      </c>
      <c r="AQ60">
        <v>0.77</v>
      </c>
      <c r="AR60">
        <v>16.29</v>
      </c>
      <c r="AS60">
        <v>5.75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6.04</v>
      </c>
      <c r="AZ60">
        <v>0</v>
      </c>
      <c r="BA60">
        <v>17.239999999999998</v>
      </c>
      <c r="BB60">
        <v>0</v>
      </c>
      <c r="BC60">
        <v>6.99</v>
      </c>
      <c r="BD60">
        <v>38.32</v>
      </c>
      <c r="BE60">
        <v>7.4</v>
      </c>
      <c r="BF60">
        <v>86.68</v>
      </c>
    </row>
    <row r="61" spans="1:58">
      <c r="G61" t="s">
        <v>103</v>
      </c>
      <c r="H61" s="74">
        <v>246.71</v>
      </c>
      <c r="I61" s="47">
        <v>0</v>
      </c>
      <c r="J61" s="47">
        <v>88.14</v>
      </c>
      <c r="K61" s="47">
        <v>157.87</v>
      </c>
      <c r="L61" s="47">
        <v>26.83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0.19</v>
      </c>
      <c r="X61">
        <v>0.38</v>
      </c>
      <c r="Y61">
        <v>0.56999999999999995</v>
      </c>
      <c r="Z61">
        <v>4.79</v>
      </c>
      <c r="AA61">
        <v>23.95</v>
      </c>
      <c r="AB61">
        <v>28.74</v>
      </c>
      <c r="AC61">
        <v>23.95</v>
      </c>
      <c r="AD61">
        <v>0</v>
      </c>
      <c r="AE61">
        <v>0</v>
      </c>
      <c r="AF61">
        <v>8.6199999999999992</v>
      </c>
      <c r="AG61">
        <v>47.9</v>
      </c>
      <c r="AH61">
        <v>1.47</v>
      </c>
      <c r="AI61">
        <v>47.9</v>
      </c>
      <c r="AJ61">
        <v>47.9</v>
      </c>
      <c r="AK61">
        <v>23.95</v>
      </c>
      <c r="AL61">
        <v>26.82</v>
      </c>
      <c r="AM61">
        <v>20.12</v>
      </c>
      <c r="AN61">
        <v>0</v>
      </c>
      <c r="AO61">
        <v>19.16</v>
      </c>
      <c r="AP61">
        <v>8.7100000000000009</v>
      </c>
      <c r="AQ61">
        <v>0.77</v>
      </c>
      <c r="AR61">
        <v>16.29</v>
      </c>
      <c r="AS61">
        <v>5.75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6.04</v>
      </c>
      <c r="AZ61">
        <v>0</v>
      </c>
      <c r="BA61">
        <v>17.239999999999998</v>
      </c>
      <c r="BB61">
        <v>0</v>
      </c>
      <c r="BC61">
        <v>7.09</v>
      </c>
      <c r="BD61">
        <v>38.32</v>
      </c>
      <c r="BE61">
        <v>7.4</v>
      </c>
      <c r="BF61">
        <v>86.67</v>
      </c>
    </row>
    <row r="62" spans="1:58">
      <c r="G62" t="s">
        <v>104</v>
      </c>
      <c r="H62" s="74">
        <v>246.71</v>
      </c>
      <c r="I62" s="47">
        <v>0</v>
      </c>
      <c r="J62" s="47">
        <v>85.32</v>
      </c>
      <c r="K62" s="47">
        <v>157.87</v>
      </c>
      <c r="L62" s="47">
        <v>26.83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0.19</v>
      </c>
      <c r="X62">
        <v>0.38</v>
      </c>
      <c r="Y62">
        <v>0.56999999999999995</v>
      </c>
      <c r="Z62">
        <v>4.79</v>
      </c>
      <c r="AA62">
        <v>23.95</v>
      </c>
      <c r="AB62">
        <v>28.74</v>
      </c>
      <c r="AC62">
        <v>23.95</v>
      </c>
      <c r="AD62">
        <v>0</v>
      </c>
      <c r="AE62">
        <v>0</v>
      </c>
      <c r="AF62">
        <v>8.6199999999999992</v>
      </c>
      <c r="AG62">
        <v>47.9</v>
      </c>
      <c r="AH62">
        <v>1.47</v>
      </c>
      <c r="AI62">
        <v>47.9</v>
      </c>
      <c r="AJ62">
        <v>47.9</v>
      </c>
      <c r="AK62">
        <v>23.95</v>
      </c>
      <c r="AL62">
        <v>26.82</v>
      </c>
      <c r="AM62">
        <v>20.12</v>
      </c>
      <c r="AN62">
        <v>0</v>
      </c>
      <c r="AO62">
        <v>19.16</v>
      </c>
      <c r="AP62">
        <v>8.7100000000000009</v>
      </c>
      <c r="AQ62">
        <v>0.77</v>
      </c>
      <c r="AR62">
        <v>16.29</v>
      </c>
      <c r="AS62">
        <v>5.75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6.04</v>
      </c>
      <c r="AZ62">
        <v>0</v>
      </c>
      <c r="BA62">
        <v>17.239999999999998</v>
      </c>
      <c r="BB62">
        <v>0</v>
      </c>
      <c r="BC62">
        <v>7.09</v>
      </c>
      <c r="BD62">
        <v>38.32</v>
      </c>
      <c r="BE62">
        <v>7.4</v>
      </c>
      <c r="BF62">
        <v>83.85</v>
      </c>
    </row>
    <row r="63" spans="1:58">
      <c r="G63" t="s">
        <v>105</v>
      </c>
      <c r="H63" s="74">
        <v>246.60999999999999</v>
      </c>
      <c r="I63" s="47">
        <v>0</v>
      </c>
      <c r="J63" s="47">
        <v>81.11</v>
      </c>
      <c r="K63" s="47">
        <v>157.87</v>
      </c>
      <c r="L63" s="47">
        <v>26.83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0.19</v>
      </c>
      <c r="X63">
        <v>0.38</v>
      </c>
      <c r="Y63">
        <v>0.56999999999999995</v>
      </c>
      <c r="Z63">
        <v>4.79</v>
      </c>
      <c r="AA63">
        <v>23.95</v>
      </c>
      <c r="AB63">
        <v>28.74</v>
      </c>
      <c r="AC63">
        <v>23.95</v>
      </c>
      <c r="AD63">
        <v>0</v>
      </c>
      <c r="AE63">
        <v>0</v>
      </c>
      <c r="AF63">
        <v>8.6199999999999992</v>
      </c>
      <c r="AG63">
        <v>47.9</v>
      </c>
      <c r="AH63">
        <v>1.55</v>
      </c>
      <c r="AI63">
        <v>47.9</v>
      </c>
      <c r="AJ63">
        <v>47.9</v>
      </c>
      <c r="AK63">
        <v>23.95</v>
      </c>
      <c r="AL63">
        <v>26.82</v>
      </c>
      <c r="AM63">
        <v>20.12</v>
      </c>
      <c r="AN63">
        <v>0</v>
      </c>
      <c r="AO63">
        <v>19.16</v>
      </c>
      <c r="AP63">
        <v>8.7100000000000009</v>
      </c>
      <c r="AQ63">
        <v>0.67</v>
      </c>
      <c r="AR63">
        <v>16.29</v>
      </c>
      <c r="AS63">
        <v>5.75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6.04</v>
      </c>
      <c r="AZ63">
        <v>0</v>
      </c>
      <c r="BA63">
        <v>17.239999999999998</v>
      </c>
      <c r="BB63">
        <v>0</v>
      </c>
      <c r="BC63">
        <v>7.09</v>
      </c>
      <c r="BD63">
        <v>38.32</v>
      </c>
      <c r="BE63">
        <v>7.4</v>
      </c>
      <c r="BF63">
        <v>79.56</v>
      </c>
    </row>
    <row r="64" spans="1:58">
      <c r="G64" t="s">
        <v>106</v>
      </c>
      <c r="H64" s="74">
        <v>246.60999999999999</v>
      </c>
      <c r="I64" s="47">
        <v>0</v>
      </c>
      <c r="J64" s="47">
        <v>75.36</v>
      </c>
      <c r="K64" s="47">
        <v>157.87</v>
      </c>
      <c r="L64" s="47">
        <v>26.83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0.19</v>
      </c>
      <c r="X64">
        <v>0.38</v>
      </c>
      <c r="Y64">
        <v>0.56999999999999995</v>
      </c>
      <c r="Z64">
        <v>4.79</v>
      </c>
      <c r="AA64">
        <v>23.95</v>
      </c>
      <c r="AB64">
        <v>28.74</v>
      </c>
      <c r="AC64">
        <v>23.95</v>
      </c>
      <c r="AD64">
        <v>0</v>
      </c>
      <c r="AE64">
        <v>0</v>
      </c>
      <c r="AF64">
        <v>8.6199999999999992</v>
      </c>
      <c r="AG64">
        <v>47.9</v>
      </c>
      <c r="AH64">
        <v>1.55</v>
      </c>
      <c r="AI64">
        <v>47.9</v>
      </c>
      <c r="AJ64">
        <v>47.9</v>
      </c>
      <c r="AK64">
        <v>23.95</v>
      </c>
      <c r="AL64">
        <v>26.82</v>
      </c>
      <c r="AM64">
        <v>20.12</v>
      </c>
      <c r="AN64">
        <v>0</v>
      </c>
      <c r="AO64">
        <v>19.16</v>
      </c>
      <c r="AP64">
        <v>8.7100000000000009</v>
      </c>
      <c r="AQ64">
        <v>0.67</v>
      </c>
      <c r="AR64">
        <v>16.29</v>
      </c>
      <c r="AS64">
        <v>5.75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6.04</v>
      </c>
      <c r="AZ64">
        <v>0</v>
      </c>
      <c r="BA64">
        <v>17.239999999999998</v>
      </c>
      <c r="BB64">
        <v>0</v>
      </c>
      <c r="BC64">
        <v>7.09</v>
      </c>
      <c r="BD64">
        <v>38.32</v>
      </c>
      <c r="BE64">
        <v>7.4</v>
      </c>
      <c r="BF64">
        <v>73.81</v>
      </c>
    </row>
    <row r="65" spans="7:58">
      <c r="G65" t="s">
        <v>107</v>
      </c>
      <c r="H65" s="74">
        <v>246.40999999999997</v>
      </c>
      <c r="I65" s="47">
        <v>0</v>
      </c>
      <c r="J65" s="47">
        <v>68.89</v>
      </c>
      <c r="K65" s="47">
        <v>157.97</v>
      </c>
      <c r="L65" s="47">
        <v>26.83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0.19</v>
      </c>
      <c r="X65">
        <v>0.38</v>
      </c>
      <c r="Y65">
        <v>0.56999999999999995</v>
      </c>
      <c r="Z65">
        <v>4.79</v>
      </c>
      <c r="AA65">
        <v>23.95</v>
      </c>
      <c r="AB65">
        <v>28.74</v>
      </c>
      <c r="AC65">
        <v>23.95</v>
      </c>
      <c r="AD65">
        <v>0</v>
      </c>
      <c r="AE65">
        <v>0</v>
      </c>
      <c r="AF65">
        <v>8.6199999999999992</v>
      </c>
      <c r="AG65">
        <v>47.9</v>
      </c>
      <c r="AH65">
        <v>1.55</v>
      </c>
      <c r="AI65">
        <v>47.9</v>
      </c>
      <c r="AJ65">
        <v>47.9</v>
      </c>
      <c r="AK65">
        <v>23.95</v>
      </c>
      <c r="AL65">
        <v>26.82</v>
      </c>
      <c r="AM65">
        <v>20.12</v>
      </c>
      <c r="AN65">
        <v>0</v>
      </c>
      <c r="AO65">
        <v>19.16</v>
      </c>
      <c r="AP65">
        <v>8.7100000000000009</v>
      </c>
      <c r="AQ65">
        <v>0.67</v>
      </c>
      <c r="AR65">
        <v>16.29</v>
      </c>
      <c r="AS65">
        <v>5.75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6.04</v>
      </c>
      <c r="AZ65">
        <v>0</v>
      </c>
      <c r="BA65">
        <v>17.239999999999998</v>
      </c>
      <c r="BB65">
        <v>0</v>
      </c>
      <c r="BC65">
        <v>7.19</v>
      </c>
      <c r="BD65">
        <v>38.32</v>
      </c>
      <c r="BE65">
        <v>7.2</v>
      </c>
      <c r="BF65">
        <v>67.34</v>
      </c>
    </row>
    <row r="66" spans="7:58">
      <c r="G66" t="s">
        <v>108</v>
      </c>
      <c r="H66" s="74">
        <v>246.40999999999997</v>
      </c>
      <c r="I66" s="47">
        <v>0</v>
      </c>
      <c r="J66" s="47">
        <v>62.739999999999995</v>
      </c>
      <c r="K66" s="47">
        <v>157.49</v>
      </c>
      <c r="L66" s="47">
        <v>26.83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0.19</v>
      </c>
      <c r="X66">
        <v>0.38</v>
      </c>
      <c r="Y66">
        <v>0.56999999999999995</v>
      </c>
      <c r="Z66">
        <v>4.79</v>
      </c>
      <c r="AA66">
        <v>23.95</v>
      </c>
      <c r="AB66">
        <v>28.74</v>
      </c>
      <c r="AC66">
        <v>23.95</v>
      </c>
      <c r="AD66">
        <v>0</v>
      </c>
      <c r="AE66">
        <v>0</v>
      </c>
      <c r="AF66">
        <v>8.6199999999999992</v>
      </c>
      <c r="AG66">
        <v>47.9</v>
      </c>
      <c r="AH66">
        <v>1.55</v>
      </c>
      <c r="AI66">
        <v>47.9</v>
      </c>
      <c r="AJ66">
        <v>47.9</v>
      </c>
      <c r="AK66">
        <v>23.95</v>
      </c>
      <c r="AL66">
        <v>26.82</v>
      </c>
      <c r="AM66">
        <v>20.12</v>
      </c>
      <c r="AN66">
        <v>0</v>
      </c>
      <c r="AO66">
        <v>19.16</v>
      </c>
      <c r="AP66">
        <v>8.7100000000000009</v>
      </c>
      <c r="AQ66">
        <v>0.67</v>
      </c>
      <c r="AR66">
        <v>16.29</v>
      </c>
      <c r="AS66">
        <v>5.75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6.04</v>
      </c>
      <c r="AZ66">
        <v>0</v>
      </c>
      <c r="BA66">
        <v>17.239999999999998</v>
      </c>
      <c r="BB66">
        <v>0</v>
      </c>
      <c r="BC66">
        <v>11.98</v>
      </c>
      <c r="BD66">
        <v>33.049999999999997</v>
      </c>
      <c r="BE66">
        <v>7.2</v>
      </c>
      <c r="BF66">
        <v>61.19</v>
      </c>
    </row>
    <row r="67" spans="7:58">
      <c r="G67" t="s">
        <v>109</v>
      </c>
      <c r="H67" s="74">
        <v>246.21999999999997</v>
      </c>
      <c r="I67" s="47">
        <v>0</v>
      </c>
      <c r="J67" s="47">
        <v>55.43</v>
      </c>
      <c r="K67" s="47">
        <v>157.58000000000001</v>
      </c>
      <c r="L67" s="47">
        <v>24.91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0.19</v>
      </c>
      <c r="X67">
        <v>0.38</v>
      </c>
      <c r="Y67">
        <v>0.56999999999999995</v>
      </c>
      <c r="Z67">
        <v>2.87</v>
      </c>
      <c r="AA67">
        <v>23.95</v>
      </c>
      <c r="AB67">
        <v>28.74</v>
      </c>
      <c r="AC67">
        <v>23.95</v>
      </c>
      <c r="AD67">
        <v>0</v>
      </c>
      <c r="AE67">
        <v>0</v>
      </c>
      <c r="AF67">
        <v>8.6199999999999992</v>
      </c>
      <c r="AG67">
        <v>47.9</v>
      </c>
      <c r="AH67">
        <v>1.55</v>
      </c>
      <c r="AI67">
        <v>47.9</v>
      </c>
      <c r="AJ67">
        <v>47.9</v>
      </c>
      <c r="AK67">
        <v>23.95</v>
      </c>
      <c r="AL67">
        <v>26.82</v>
      </c>
      <c r="AM67">
        <v>20.12</v>
      </c>
      <c r="AN67">
        <v>0</v>
      </c>
      <c r="AO67">
        <v>19.16</v>
      </c>
      <c r="AP67">
        <v>8.7100000000000009</v>
      </c>
      <c r="AQ67">
        <v>0.48</v>
      </c>
      <c r="AR67">
        <v>16.29</v>
      </c>
      <c r="AS67">
        <v>5.75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6.04</v>
      </c>
      <c r="AZ67">
        <v>0</v>
      </c>
      <c r="BA67">
        <v>17.239999999999998</v>
      </c>
      <c r="BB67">
        <v>0</v>
      </c>
      <c r="BC67">
        <v>13.22</v>
      </c>
      <c r="BD67">
        <v>31.9</v>
      </c>
      <c r="BE67">
        <v>7.2</v>
      </c>
      <c r="BF67">
        <v>53.88</v>
      </c>
    </row>
    <row r="68" spans="7:58">
      <c r="G68" t="s">
        <v>110</v>
      </c>
      <c r="H68" s="74">
        <v>246.21999999999997</v>
      </c>
      <c r="I68" s="47">
        <v>0</v>
      </c>
      <c r="J68" s="47">
        <v>47.97</v>
      </c>
      <c r="K68" s="47">
        <v>148.19</v>
      </c>
      <c r="L68" s="47">
        <v>24.91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0.19</v>
      </c>
      <c r="X68">
        <v>0.38</v>
      </c>
      <c r="Y68">
        <v>0.56999999999999995</v>
      </c>
      <c r="Z68">
        <v>2.87</v>
      </c>
      <c r="AA68">
        <v>23.95</v>
      </c>
      <c r="AB68">
        <v>28.74</v>
      </c>
      <c r="AC68">
        <v>23.95</v>
      </c>
      <c r="AD68">
        <v>0</v>
      </c>
      <c r="AE68">
        <v>0</v>
      </c>
      <c r="AF68">
        <v>8.6199999999999992</v>
      </c>
      <c r="AG68">
        <v>47.9</v>
      </c>
      <c r="AH68">
        <v>1.55</v>
      </c>
      <c r="AI68">
        <v>47.9</v>
      </c>
      <c r="AJ68">
        <v>47.9</v>
      </c>
      <c r="AK68">
        <v>23.95</v>
      </c>
      <c r="AL68">
        <v>26.82</v>
      </c>
      <c r="AM68">
        <v>20.12</v>
      </c>
      <c r="AN68">
        <v>0</v>
      </c>
      <c r="AO68">
        <v>19.16</v>
      </c>
      <c r="AP68">
        <v>8.7100000000000009</v>
      </c>
      <c r="AQ68">
        <v>0.48</v>
      </c>
      <c r="AR68">
        <v>16.29</v>
      </c>
      <c r="AS68">
        <v>5.75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6.04</v>
      </c>
      <c r="AZ68">
        <v>0</v>
      </c>
      <c r="BA68">
        <v>17.239999999999998</v>
      </c>
      <c r="BB68">
        <v>0</v>
      </c>
      <c r="BC68">
        <v>9.48</v>
      </c>
      <c r="BD68">
        <v>26.25</v>
      </c>
      <c r="BE68">
        <v>7.2</v>
      </c>
      <c r="BF68">
        <v>46.42</v>
      </c>
    </row>
    <row r="69" spans="7:58">
      <c r="G69" t="s">
        <v>111</v>
      </c>
      <c r="H69" s="74">
        <v>246.21999999999997</v>
      </c>
      <c r="I69" s="47">
        <v>0</v>
      </c>
      <c r="J69" s="47">
        <v>67.81</v>
      </c>
      <c r="K69" s="47">
        <v>137.47</v>
      </c>
      <c r="L69" s="47">
        <v>24.91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0.19</v>
      </c>
      <c r="X69">
        <v>0.38</v>
      </c>
      <c r="Y69">
        <v>0.56999999999999995</v>
      </c>
      <c r="Z69">
        <v>2.87</v>
      </c>
      <c r="AA69">
        <v>23.95</v>
      </c>
      <c r="AB69">
        <v>28.74</v>
      </c>
      <c r="AC69">
        <v>23.95</v>
      </c>
      <c r="AD69">
        <v>0</v>
      </c>
      <c r="AE69">
        <v>0</v>
      </c>
      <c r="AF69">
        <v>8.6199999999999992</v>
      </c>
      <c r="AG69">
        <v>47.9</v>
      </c>
      <c r="AH69">
        <v>1.55</v>
      </c>
      <c r="AI69">
        <v>47.9</v>
      </c>
      <c r="AJ69">
        <v>47.9</v>
      </c>
      <c r="AK69">
        <v>23.95</v>
      </c>
      <c r="AL69">
        <v>26.82</v>
      </c>
      <c r="AM69">
        <v>20.12</v>
      </c>
      <c r="AN69">
        <v>0</v>
      </c>
      <c r="AO69">
        <v>19.16</v>
      </c>
      <c r="AP69">
        <v>8.7100000000000009</v>
      </c>
      <c r="AQ69">
        <v>0.48</v>
      </c>
      <c r="AR69">
        <v>16.29</v>
      </c>
      <c r="AS69">
        <v>5.75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6.04</v>
      </c>
      <c r="AZ69">
        <v>0</v>
      </c>
      <c r="BA69">
        <v>17.239999999999998</v>
      </c>
      <c r="BB69">
        <v>28.74</v>
      </c>
      <c r="BC69">
        <v>5.08</v>
      </c>
      <c r="BD69">
        <v>19.93</v>
      </c>
      <c r="BE69">
        <v>7.2</v>
      </c>
      <c r="BF69">
        <v>37.520000000000003</v>
      </c>
    </row>
    <row r="70" spans="7:58">
      <c r="G70" t="s">
        <v>112</v>
      </c>
      <c r="H70" s="74">
        <v>246.21999999999997</v>
      </c>
      <c r="I70" s="47">
        <v>0</v>
      </c>
      <c r="J70" s="47">
        <v>58.59</v>
      </c>
      <c r="K70" s="47">
        <v>126.64000000000001</v>
      </c>
      <c r="L70" s="47">
        <v>24.91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0.19</v>
      </c>
      <c r="X70">
        <v>0.28999999999999998</v>
      </c>
      <c r="Y70">
        <v>0.48</v>
      </c>
      <c r="Z70">
        <v>2.87</v>
      </c>
      <c r="AA70">
        <v>23.95</v>
      </c>
      <c r="AB70">
        <v>28.74</v>
      </c>
      <c r="AC70">
        <v>23.95</v>
      </c>
      <c r="AD70">
        <v>0</v>
      </c>
      <c r="AE70">
        <v>0</v>
      </c>
      <c r="AF70">
        <v>8.6199999999999992</v>
      </c>
      <c r="AG70">
        <v>47.9</v>
      </c>
      <c r="AH70">
        <v>1.55</v>
      </c>
      <c r="AI70">
        <v>47.9</v>
      </c>
      <c r="AJ70">
        <v>47.9</v>
      </c>
      <c r="AK70">
        <v>23.95</v>
      </c>
      <c r="AL70">
        <v>26.82</v>
      </c>
      <c r="AM70">
        <v>20.12</v>
      </c>
      <c r="AN70">
        <v>0</v>
      </c>
      <c r="AO70">
        <v>19.16</v>
      </c>
      <c r="AP70">
        <v>8.7100000000000009</v>
      </c>
      <c r="AQ70">
        <v>0.48</v>
      </c>
      <c r="AR70">
        <v>16.29</v>
      </c>
      <c r="AS70">
        <v>5.75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6.04</v>
      </c>
      <c r="AZ70">
        <v>0</v>
      </c>
      <c r="BA70">
        <v>17.239999999999998</v>
      </c>
      <c r="BB70">
        <v>28.74</v>
      </c>
      <c r="BC70">
        <v>0.67</v>
      </c>
      <c r="BD70">
        <v>13.51</v>
      </c>
      <c r="BE70">
        <v>7.2</v>
      </c>
      <c r="BF70">
        <v>28.3</v>
      </c>
    </row>
    <row r="71" spans="7:58">
      <c r="G71" t="s">
        <v>113</v>
      </c>
      <c r="H71" s="74">
        <v>246.42</v>
      </c>
      <c r="I71" s="47">
        <v>0</v>
      </c>
      <c r="J71" s="47">
        <v>51.43</v>
      </c>
      <c r="K71" s="47">
        <v>156.23000000000002</v>
      </c>
      <c r="L71" s="47">
        <v>23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0.1</v>
      </c>
      <c r="X71">
        <v>0.19</v>
      </c>
      <c r="Y71">
        <v>0.38</v>
      </c>
      <c r="Z71">
        <v>0.96</v>
      </c>
      <c r="AA71">
        <v>43.11</v>
      </c>
      <c r="AB71">
        <v>28.74</v>
      </c>
      <c r="AC71">
        <v>36.4</v>
      </c>
      <c r="AD71">
        <v>0</v>
      </c>
      <c r="AE71">
        <v>0</v>
      </c>
      <c r="AF71">
        <v>14.37</v>
      </c>
      <c r="AG71">
        <v>47.9</v>
      </c>
      <c r="AH71">
        <v>1.55</v>
      </c>
      <c r="AI71">
        <v>47.9</v>
      </c>
      <c r="AJ71">
        <v>47.9</v>
      </c>
      <c r="AK71">
        <v>36.4</v>
      </c>
      <c r="AL71">
        <v>26.82</v>
      </c>
      <c r="AM71">
        <v>20.12</v>
      </c>
      <c r="AN71">
        <v>0</v>
      </c>
      <c r="AO71">
        <v>19.16</v>
      </c>
      <c r="AP71">
        <v>8.7100000000000009</v>
      </c>
      <c r="AQ71">
        <v>0.48</v>
      </c>
      <c r="AR71">
        <v>16.29</v>
      </c>
      <c r="AS71">
        <v>5.75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17.239999999999998</v>
      </c>
      <c r="BB71">
        <v>28.74</v>
      </c>
      <c r="BC71">
        <v>0</v>
      </c>
      <c r="BD71">
        <v>0</v>
      </c>
      <c r="BE71">
        <v>7.4</v>
      </c>
      <c r="BF71">
        <v>21.14</v>
      </c>
    </row>
    <row r="72" spans="7:58">
      <c r="G72" t="s">
        <v>114</v>
      </c>
      <c r="H72" s="74">
        <v>247.01999999999998</v>
      </c>
      <c r="I72" s="47">
        <v>0</v>
      </c>
      <c r="J72" s="47">
        <v>44.7</v>
      </c>
      <c r="K72" s="47">
        <v>156.23000000000002</v>
      </c>
      <c r="L72" s="47">
        <v>23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0.1</v>
      </c>
      <c r="X72">
        <v>0.19</v>
      </c>
      <c r="Y72">
        <v>0.38</v>
      </c>
      <c r="Z72">
        <v>0.96</v>
      </c>
      <c r="AA72">
        <v>43.11</v>
      </c>
      <c r="AB72">
        <v>28.74</v>
      </c>
      <c r="AC72">
        <v>36.4</v>
      </c>
      <c r="AD72">
        <v>0</v>
      </c>
      <c r="AE72">
        <v>0</v>
      </c>
      <c r="AF72">
        <v>14.37</v>
      </c>
      <c r="AG72">
        <v>47.9</v>
      </c>
      <c r="AH72">
        <v>1.55</v>
      </c>
      <c r="AI72">
        <v>47.9</v>
      </c>
      <c r="AJ72">
        <v>47.9</v>
      </c>
      <c r="AK72">
        <v>36.4</v>
      </c>
      <c r="AL72">
        <v>26.82</v>
      </c>
      <c r="AM72">
        <v>20.12</v>
      </c>
      <c r="AN72">
        <v>0</v>
      </c>
      <c r="AO72">
        <v>19.16</v>
      </c>
      <c r="AP72">
        <v>8.7100000000000009</v>
      </c>
      <c r="AQ72">
        <v>0.48</v>
      </c>
      <c r="AR72">
        <v>16.29</v>
      </c>
      <c r="AS72">
        <v>5.75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17.239999999999998</v>
      </c>
      <c r="BB72">
        <v>28.74</v>
      </c>
      <c r="BC72">
        <v>0</v>
      </c>
      <c r="BD72">
        <v>0</v>
      </c>
      <c r="BE72">
        <v>8</v>
      </c>
      <c r="BF72">
        <v>14.41</v>
      </c>
    </row>
    <row r="73" spans="7:58">
      <c r="G73" t="s">
        <v>115</v>
      </c>
      <c r="H73" s="74">
        <v>247.01999999999998</v>
      </c>
      <c r="I73" s="47">
        <v>0</v>
      </c>
      <c r="J73" s="47">
        <v>38.379999999999995</v>
      </c>
      <c r="K73" s="47">
        <v>156.23000000000002</v>
      </c>
      <c r="L73" s="47">
        <v>23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0.1</v>
      </c>
      <c r="X73">
        <v>0.1</v>
      </c>
      <c r="Y73">
        <v>0.38</v>
      </c>
      <c r="Z73">
        <v>0.96</v>
      </c>
      <c r="AA73">
        <v>43.11</v>
      </c>
      <c r="AB73">
        <v>28.74</v>
      </c>
      <c r="AC73">
        <v>36.4</v>
      </c>
      <c r="AD73">
        <v>0</v>
      </c>
      <c r="AE73">
        <v>0</v>
      </c>
      <c r="AF73">
        <v>14.37</v>
      </c>
      <c r="AG73">
        <v>47.9</v>
      </c>
      <c r="AH73">
        <v>1.55</v>
      </c>
      <c r="AI73">
        <v>47.9</v>
      </c>
      <c r="AJ73">
        <v>47.9</v>
      </c>
      <c r="AK73">
        <v>36.4</v>
      </c>
      <c r="AL73">
        <v>26.82</v>
      </c>
      <c r="AM73">
        <v>20.12</v>
      </c>
      <c r="AN73">
        <v>0</v>
      </c>
      <c r="AO73">
        <v>19.16</v>
      </c>
      <c r="AP73">
        <v>8.7100000000000009</v>
      </c>
      <c r="AQ73">
        <v>0.48</v>
      </c>
      <c r="AR73">
        <v>16.29</v>
      </c>
      <c r="AS73">
        <v>5.75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17.239999999999998</v>
      </c>
      <c r="BB73">
        <v>28.74</v>
      </c>
      <c r="BC73">
        <v>0</v>
      </c>
      <c r="BD73">
        <v>0</v>
      </c>
      <c r="BE73">
        <v>8</v>
      </c>
      <c r="BF73">
        <v>8.09</v>
      </c>
    </row>
    <row r="74" spans="7:58">
      <c r="G74" t="s">
        <v>116</v>
      </c>
      <c r="H74" s="74">
        <v>247.21999999999997</v>
      </c>
      <c r="I74" s="47">
        <v>0</v>
      </c>
      <c r="J74" s="47">
        <v>34.04</v>
      </c>
      <c r="K74" s="47">
        <v>156.23000000000002</v>
      </c>
      <c r="L74" s="47">
        <v>23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0.1</v>
      </c>
      <c r="X74">
        <v>0.1</v>
      </c>
      <c r="Y74">
        <v>0.28999999999999998</v>
      </c>
      <c r="Z74">
        <v>0.96</v>
      </c>
      <c r="AA74">
        <v>43.11</v>
      </c>
      <c r="AB74">
        <v>28.74</v>
      </c>
      <c r="AC74">
        <v>36.4</v>
      </c>
      <c r="AD74">
        <v>0</v>
      </c>
      <c r="AE74">
        <v>0</v>
      </c>
      <c r="AF74">
        <v>14.37</v>
      </c>
      <c r="AG74">
        <v>47.9</v>
      </c>
      <c r="AH74">
        <v>1.55</v>
      </c>
      <c r="AI74">
        <v>47.9</v>
      </c>
      <c r="AJ74">
        <v>47.9</v>
      </c>
      <c r="AK74">
        <v>36.4</v>
      </c>
      <c r="AL74">
        <v>26.82</v>
      </c>
      <c r="AM74">
        <v>20.12</v>
      </c>
      <c r="AN74">
        <v>0</v>
      </c>
      <c r="AO74">
        <v>19.16</v>
      </c>
      <c r="AP74">
        <v>8.7100000000000009</v>
      </c>
      <c r="AQ74">
        <v>0.48</v>
      </c>
      <c r="AR74">
        <v>16.29</v>
      </c>
      <c r="AS74">
        <v>5.75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17.239999999999998</v>
      </c>
      <c r="BB74">
        <v>28.74</v>
      </c>
      <c r="BC74">
        <v>0</v>
      </c>
      <c r="BD74">
        <v>0</v>
      </c>
      <c r="BE74">
        <v>8.1999999999999993</v>
      </c>
      <c r="BF74">
        <v>3.75</v>
      </c>
    </row>
    <row r="75" spans="7:58">
      <c r="G75" t="s">
        <v>117</v>
      </c>
      <c r="H75" s="74">
        <v>247.61999999999998</v>
      </c>
      <c r="I75" s="47">
        <v>0</v>
      </c>
      <c r="J75" s="47">
        <v>31.08</v>
      </c>
      <c r="K75" s="47">
        <v>156.23000000000002</v>
      </c>
      <c r="L75" s="47">
        <v>22.04</v>
      </c>
      <c r="M75" s="75">
        <v>0</v>
      </c>
      <c r="N75" s="74">
        <v>86.22</v>
      </c>
      <c r="O75" s="47">
        <v>114.96000000000001</v>
      </c>
      <c r="P75" s="47">
        <v>0</v>
      </c>
      <c r="Q75" s="47">
        <v>0</v>
      </c>
      <c r="R75" s="47">
        <v>0</v>
      </c>
      <c r="S75" s="75">
        <v>0</v>
      </c>
      <c r="W75">
        <v>0.1</v>
      </c>
      <c r="X75">
        <v>0.19</v>
      </c>
      <c r="Y75">
        <v>0.19</v>
      </c>
      <c r="Z75">
        <v>0</v>
      </c>
      <c r="AA75">
        <v>43.11</v>
      </c>
      <c r="AB75">
        <v>28.74</v>
      </c>
      <c r="AC75">
        <v>36.4</v>
      </c>
      <c r="AD75">
        <v>0</v>
      </c>
      <c r="AE75">
        <v>0</v>
      </c>
      <c r="AF75">
        <v>14.37</v>
      </c>
      <c r="AG75">
        <v>47.9</v>
      </c>
      <c r="AH75">
        <v>1.55</v>
      </c>
      <c r="AI75">
        <v>47.9</v>
      </c>
      <c r="AJ75">
        <v>47.9</v>
      </c>
      <c r="AK75">
        <v>36.4</v>
      </c>
      <c r="AL75">
        <v>26.82</v>
      </c>
      <c r="AM75">
        <v>20.12</v>
      </c>
      <c r="AN75">
        <v>47.9</v>
      </c>
      <c r="AO75">
        <v>19.16</v>
      </c>
      <c r="AP75">
        <v>8.7100000000000009</v>
      </c>
      <c r="AQ75">
        <v>0.48</v>
      </c>
      <c r="AR75">
        <v>16.29</v>
      </c>
      <c r="AS75">
        <v>5.75</v>
      </c>
      <c r="AT75">
        <v>38.32</v>
      </c>
      <c r="AU75">
        <v>28.74</v>
      </c>
      <c r="AV75">
        <v>47.9</v>
      </c>
      <c r="AW75">
        <v>0</v>
      </c>
      <c r="AX75">
        <v>0</v>
      </c>
      <c r="AY75">
        <v>0</v>
      </c>
      <c r="AZ75">
        <v>38.32</v>
      </c>
      <c r="BA75">
        <v>17.239999999999998</v>
      </c>
      <c r="BB75">
        <v>28.74</v>
      </c>
      <c r="BC75">
        <v>0</v>
      </c>
      <c r="BD75">
        <v>0</v>
      </c>
      <c r="BE75">
        <v>8.6</v>
      </c>
      <c r="BF75">
        <v>0.79</v>
      </c>
    </row>
    <row r="76" spans="7:58">
      <c r="G76" t="s">
        <v>118</v>
      </c>
      <c r="H76" s="74">
        <v>247.82</v>
      </c>
      <c r="I76" s="47">
        <v>0</v>
      </c>
      <c r="J76" s="47">
        <v>30.29</v>
      </c>
      <c r="K76" s="47">
        <v>156.23000000000002</v>
      </c>
      <c r="L76" s="47">
        <v>22.04</v>
      </c>
      <c r="M76" s="75">
        <v>0</v>
      </c>
      <c r="N76" s="74">
        <v>86.22</v>
      </c>
      <c r="O76" s="47">
        <v>114.96000000000001</v>
      </c>
      <c r="P76" s="47">
        <v>0</v>
      </c>
      <c r="Q76" s="47">
        <v>0</v>
      </c>
      <c r="R76" s="47">
        <v>0</v>
      </c>
      <c r="S76" s="75">
        <v>0</v>
      </c>
      <c r="W76">
        <v>0.1</v>
      </c>
      <c r="X76">
        <v>0.1</v>
      </c>
      <c r="Y76">
        <v>0.1</v>
      </c>
      <c r="Z76">
        <v>0</v>
      </c>
      <c r="AA76">
        <v>43.11</v>
      </c>
      <c r="AB76">
        <v>28.74</v>
      </c>
      <c r="AC76">
        <v>36.4</v>
      </c>
      <c r="AD76">
        <v>0</v>
      </c>
      <c r="AE76">
        <v>0</v>
      </c>
      <c r="AF76">
        <v>14.37</v>
      </c>
      <c r="AG76">
        <v>47.9</v>
      </c>
      <c r="AH76">
        <v>1.55</v>
      </c>
      <c r="AI76">
        <v>47.9</v>
      </c>
      <c r="AJ76">
        <v>47.9</v>
      </c>
      <c r="AK76">
        <v>36.4</v>
      </c>
      <c r="AL76">
        <v>26.82</v>
      </c>
      <c r="AM76">
        <v>20.12</v>
      </c>
      <c r="AN76">
        <v>47.9</v>
      </c>
      <c r="AO76">
        <v>19.16</v>
      </c>
      <c r="AP76">
        <v>8.7100000000000009</v>
      </c>
      <c r="AQ76">
        <v>0.48</v>
      </c>
      <c r="AR76">
        <v>16.29</v>
      </c>
      <c r="AS76">
        <v>5.75</v>
      </c>
      <c r="AT76">
        <v>38.32</v>
      </c>
      <c r="AU76">
        <v>28.74</v>
      </c>
      <c r="AV76">
        <v>47.9</v>
      </c>
      <c r="AW76">
        <v>0</v>
      </c>
      <c r="AX76">
        <v>0</v>
      </c>
      <c r="AY76">
        <v>0</v>
      </c>
      <c r="AZ76">
        <v>38.32</v>
      </c>
      <c r="BA76">
        <v>17.239999999999998</v>
      </c>
      <c r="BB76">
        <v>28.74</v>
      </c>
      <c r="BC76">
        <v>0</v>
      </c>
      <c r="BD76">
        <v>0</v>
      </c>
      <c r="BE76">
        <v>8.8000000000000007</v>
      </c>
      <c r="BF76">
        <v>0</v>
      </c>
    </row>
    <row r="77" spans="7:58">
      <c r="G77" t="s">
        <v>119</v>
      </c>
      <c r="H77" s="74">
        <v>247.82</v>
      </c>
      <c r="I77" s="47">
        <v>0</v>
      </c>
      <c r="J77" s="47">
        <v>30.29</v>
      </c>
      <c r="K77" s="47">
        <v>156.23000000000002</v>
      </c>
      <c r="L77" s="47">
        <v>22.04</v>
      </c>
      <c r="M77" s="75">
        <v>0</v>
      </c>
      <c r="N77" s="74">
        <v>86.22</v>
      </c>
      <c r="O77" s="47">
        <v>114.96000000000001</v>
      </c>
      <c r="P77" s="47">
        <v>0</v>
      </c>
      <c r="Q77" s="47">
        <v>0</v>
      </c>
      <c r="R77" s="47">
        <v>0</v>
      </c>
      <c r="S77" s="75">
        <v>0</v>
      </c>
      <c r="W77">
        <v>0.1</v>
      </c>
      <c r="X77">
        <v>0.1</v>
      </c>
      <c r="Y77">
        <v>0.1</v>
      </c>
      <c r="Z77">
        <v>0</v>
      </c>
      <c r="AA77">
        <v>43.11</v>
      </c>
      <c r="AB77">
        <v>28.74</v>
      </c>
      <c r="AC77">
        <v>36.4</v>
      </c>
      <c r="AD77">
        <v>0</v>
      </c>
      <c r="AE77">
        <v>0</v>
      </c>
      <c r="AF77">
        <v>14.37</v>
      </c>
      <c r="AG77">
        <v>47.9</v>
      </c>
      <c r="AH77">
        <v>1.55</v>
      </c>
      <c r="AI77">
        <v>47.9</v>
      </c>
      <c r="AJ77">
        <v>47.9</v>
      </c>
      <c r="AK77">
        <v>36.4</v>
      </c>
      <c r="AL77">
        <v>26.82</v>
      </c>
      <c r="AM77">
        <v>20.12</v>
      </c>
      <c r="AN77">
        <v>47.9</v>
      </c>
      <c r="AO77">
        <v>19.16</v>
      </c>
      <c r="AP77">
        <v>8.7100000000000009</v>
      </c>
      <c r="AQ77">
        <v>0.48</v>
      </c>
      <c r="AR77">
        <v>16.29</v>
      </c>
      <c r="AS77">
        <v>5.75</v>
      </c>
      <c r="AT77">
        <v>38.32</v>
      </c>
      <c r="AU77">
        <v>28.74</v>
      </c>
      <c r="AV77">
        <v>47.9</v>
      </c>
      <c r="AW77">
        <v>0</v>
      </c>
      <c r="AX77">
        <v>0</v>
      </c>
      <c r="AY77">
        <v>0</v>
      </c>
      <c r="AZ77">
        <v>38.32</v>
      </c>
      <c r="BA77">
        <v>17.239999999999998</v>
      </c>
      <c r="BB77">
        <v>28.74</v>
      </c>
      <c r="BC77">
        <v>0</v>
      </c>
      <c r="BD77">
        <v>0</v>
      </c>
      <c r="BE77">
        <v>8.8000000000000007</v>
      </c>
      <c r="BF77">
        <v>0</v>
      </c>
    </row>
    <row r="78" spans="7:58">
      <c r="G78" t="s">
        <v>120</v>
      </c>
      <c r="H78" s="74">
        <v>248.01999999999998</v>
      </c>
      <c r="I78" s="47">
        <v>0</v>
      </c>
      <c r="J78" s="47">
        <v>1.55</v>
      </c>
      <c r="K78" s="47">
        <v>156.23000000000002</v>
      </c>
      <c r="L78" s="47">
        <v>22.04</v>
      </c>
      <c r="M78" s="75">
        <v>0</v>
      </c>
      <c r="N78" s="74">
        <v>86.22</v>
      </c>
      <c r="O78" s="47">
        <v>114.96000000000001</v>
      </c>
      <c r="P78" s="47">
        <v>0</v>
      </c>
      <c r="Q78" s="47">
        <v>0</v>
      </c>
      <c r="R78" s="47">
        <v>0</v>
      </c>
      <c r="S78" s="75">
        <v>0</v>
      </c>
      <c r="W78">
        <v>0.1</v>
      </c>
      <c r="X78">
        <v>0.1</v>
      </c>
      <c r="Y78">
        <v>0.1</v>
      </c>
      <c r="Z78">
        <v>0</v>
      </c>
      <c r="AA78">
        <v>43.11</v>
      </c>
      <c r="AB78">
        <v>28.74</v>
      </c>
      <c r="AC78">
        <v>36.4</v>
      </c>
      <c r="AD78">
        <v>0</v>
      </c>
      <c r="AE78">
        <v>0</v>
      </c>
      <c r="AF78">
        <v>14.37</v>
      </c>
      <c r="AG78">
        <v>47.9</v>
      </c>
      <c r="AH78">
        <v>1.55</v>
      </c>
      <c r="AI78">
        <v>47.9</v>
      </c>
      <c r="AJ78">
        <v>47.9</v>
      </c>
      <c r="AK78">
        <v>36.4</v>
      </c>
      <c r="AL78">
        <v>26.82</v>
      </c>
      <c r="AM78">
        <v>20.12</v>
      </c>
      <c r="AN78">
        <v>47.9</v>
      </c>
      <c r="AO78">
        <v>19.16</v>
      </c>
      <c r="AP78">
        <v>8.7100000000000009</v>
      </c>
      <c r="AQ78">
        <v>0.48</v>
      </c>
      <c r="AR78">
        <v>16.29</v>
      </c>
      <c r="AS78">
        <v>5.75</v>
      </c>
      <c r="AT78">
        <v>38.32</v>
      </c>
      <c r="AU78">
        <v>28.74</v>
      </c>
      <c r="AV78">
        <v>47.9</v>
      </c>
      <c r="AW78">
        <v>0</v>
      </c>
      <c r="AX78">
        <v>0</v>
      </c>
      <c r="AY78">
        <v>0</v>
      </c>
      <c r="AZ78">
        <v>38.32</v>
      </c>
      <c r="BA78">
        <v>17.239999999999998</v>
      </c>
      <c r="BB78">
        <v>0</v>
      </c>
      <c r="BC78">
        <v>0</v>
      </c>
      <c r="BD78">
        <v>0</v>
      </c>
      <c r="BE78">
        <v>9</v>
      </c>
      <c r="BF78">
        <v>0</v>
      </c>
    </row>
    <row r="79" spans="7:58">
      <c r="G79" t="s">
        <v>121</v>
      </c>
      <c r="H79" s="74">
        <v>247.91</v>
      </c>
      <c r="I79" s="47">
        <v>0</v>
      </c>
      <c r="J79" s="47">
        <v>1.55</v>
      </c>
      <c r="K79" s="47">
        <v>156.23000000000002</v>
      </c>
      <c r="L79" s="47">
        <v>22.04</v>
      </c>
      <c r="M79" s="75">
        <v>0</v>
      </c>
      <c r="N79" s="74">
        <v>86.22</v>
      </c>
      <c r="O79" s="47">
        <v>114.96000000000001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0</v>
      </c>
      <c r="Z79">
        <v>0</v>
      </c>
      <c r="AA79">
        <v>43.11</v>
      </c>
      <c r="AB79">
        <v>28.74</v>
      </c>
      <c r="AC79">
        <v>36.4</v>
      </c>
      <c r="AD79">
        <v>0</v>
      </c>
      <c r="AE79">
        <v>0</v>
      </c>
      <c r="AF79">
        <v>14.37</v>
      </c>
      <c r="AG79">
        <v>47.9</v>
      </c>
      <c r="AH79">
        <v>1.55</v>
      </c>
      <c r="AI79">
        <v>47.9</v>
      </c>
      <c r="AJ79">
        <v>47.9</v>
      </c>
      <c r="AK79">
        <v>36.4</v>
      </c>
      <c r="AL79">
        <v>26.82</v>
      </c>
      <c r="AM79">
        <v>20.12</v>
      </c>
      <c r="AN79">
        <v>47.9</v>
      </c>
      <c r="AO79">
        <v>19.16</v>
      </c>
      <c r="AP79">
        <v>8.7100000000000009</v>
      </c>
      <c r="AQ79">
        <v>0.56999999999999995</v>
      </c>
      <c r="AR79">
        <v>16.29</v>
      </c>
      <c r="AS79">
        <v>5.75</v>
      </c>
      <c r="AT79">
        <v>38.32</v>
      </c>
      <c r="AU79">
        <v>28.74</v>
      </c>
      <c r="AV79">
        <v>47.9</v>
      </c>
      <c r="AW79">
        <v>0</v>
      </c>
      <c r="AX79">
        <v>0</v>
      </c>
      <c r="AY79">
        <v>0</v>
      </c>
      <c r="AZ79">
        <v>38.32</v>
      </c>
      <c r="BA79">
        <v>17.239999999999998</v>
      </c>
      <c r="BB79">
        <v>0</v>
      </c>
      <c r="BC79">
        <v>0</v>
      </c>
      <c r="BD79">
        <v>0</v>
      </c>
      <c r="BE79">
        <v>8.8000000000000007</v>
      </c>
      <c r="BF79">
        <v>0</v>
      </c>
    </row>
    <row r="80" spans="7:58">
      <c r="G80" t="s">
        <v>122</v>
      </c>
      <c r="H80" s="74">
        <v>247.91</v>
      </c>
      <c r="I80" s="47">
        <v>0</v>
      </c>
      <c r="J80" s="47">
        <v>1.55</v>
      </c>
      <c r="K80" s="47">
        <v>156.23000000000002</v>
      </c>
      <c r="L80" s="47">
        <v>22.04</v>
      </c>
      <c r="M80" s="75">
        <v>0</v>
      </c>
      <c r="N80" s="74">
        <v>86.22</v>
      </c>
      <c r="O80" s="47">
        <v>114.96000000000001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0</v>
      </c>
      <c r="Z80">
        <v>0</v>
      </c>
      <c r="AA80">
        <v>43.11</v>
      </c>
      <c r="AB80">
        <v>28.74</v>
      </c>
      <c r="AC80">
        <v>36.4</v>
      </c>
      <c r="AD80">
        <v>0</v>
      </c>
      <c r="AE80">
        <v>0</v>
      </c>
      <c r="AF80">
        <v>14.37</v>
      </c>
      <c r="AG80">
        <v>47.9</v>
      </c>
      <c r="AH80">
        <v>1.55</v>
      </c>
      <c r="AI80">
        <v>47.9</v>
      </c>
      <c r="AJ80">
        <v>47.9</v>
      </c>
      <c r="AK80">
        <v>36.4</v>
      </c>
      <c r="AL80">
        <v>26.82</v>
      </c>
      <c r="AM80">
        <v>20.12</v>
      </c>
      <c r="AN80">
        <v>47.9</v>
      </c>
      <c r="AO80">
        <v>19.16</v>
      </c>
      <c r="AP80">
        <v>8.7100000000000009</v>
      </c>
      <c r="AQ80">
        <v>0.56999999999999995</v>
      </c>
      <c r="AR80">
        <v>16.29</v>
      </c>
      <c r="AS80">
        <v>5.75</v>
      </c>
      <c r="AT80">
        <v>38.32</v>
      </c>
      <c r="AU80">
        <v>28.74</v>
      </c>
      <c r="AV80">
        <v>47.9</v>
      </c>
      <c r="AW80">
        <v>0</v>
      </c>
      <c r="AX80">
        <v>0</v>
      </c>
      <c r="AY80">
        <v>0</v>
      </c>
      <c r="AZ80">
        <v>38.32</v>
      </c>
      <c r="BA80">
        <v>17.239999999999998</v>
      </c>
      <c r="BB80">
        <v>0</v>
      </c>
      <c r="BC80">
        <v>0</v>
      </c>
      <c r="BD80">
        <v>0</v>
      </c>
      <c r="BE80">
        <v>8.8000000000000007</v>
      </c>
      <c r="BF80">
        <v>0</v>
      </c>
    </row>
    <row r="81" spans="7:58">
      <c r="G81" t="s">
        <v>123</v>
      </c>
      <c r="H81" s="74">
        <v>248.10999999999999</v>
      </c>
      <c r="I81" s="47">
        <v>0</v>
      </c>
      <c r="J81" s="47">
        <v>1.55</v>
      </c>
      <c r="K81" s="47">
        <v>156.23000000000002</v>
      </c>
      <c r="L81" s="47">
        <v>22.04</v>
      </c>
      <c r="M81" s="75">
        <v>0</v>
      </c>
      <c r="N81" s="74">
        <v>86.22</v>
      </c>
      <c r="O81" s="47">
        <v>114.96000000000001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0</v>
      </c>
      <c r="Z81">
        <v>0</v>
      </c>
      <c r="AA81">
        <v>43.11</v>
      </c>
      <c r="AB81">
        <v>28.74</v>
      </c>
      <c r="AC81">
        <v>36.4</v>
      </c>
      <c r="AD81">
        <v>0</v>
      </c>
      <c r="AE81">
        <v>0</v>
      </c>
      <c r="AF81">
        <v>14.37</v>
      </c>
      <c r="AG81">
        <v>47.9</v>
      </c>
      <c r="AH81">
        <v>1.55</v>
      </c>
      <c r="AI81">
        <v>47.9</v>
      </c>
      <c r="AJ81">
        <v>47.9</v>
      </c>
      <c r="AK81">
        <v>36.4</v>
      </c>
      <c r="AL81">
        <v>26.82</v>
      </c>
      <c r="AM81">
        <v>20.12</v>
      </c>
      <c r="AN81">
        <v>47.9</v>
      </c>
      <c r="AO81">
        <v>19.16</v>
      </c>
      <c r="AP81">
        <v>8.7100000000000009</v>
      </c>
      <c r="AQ81">
        <v>0.56999999999999995</v>
      </c>
      <c r="AR81">
        <v>16.29</v>
      </c>
      <c r="AS81">
        <v>5.75</v>
      </c>
      <c r="AT81">
        <v>38.32</v>
      </c>
      <c r="AU81">
        <v>28.74</v>
      </c>
      <c r="AV81">
        <v>47.9</v>
      </c>
      <c r="AW81">
        <v>0</v>
      </c>
      <c r="AX81">
        <v>0</v>
      </c>
      <c r="AY81">
        <v>0</v>
      </c>
      <c r="AZ81">
        <v>38.32</v>
      </c>
      <c r="BA81">
        <v>17.239999999999998</v>
      </c>
      <c r="BB81">
        <v>0</v>
      </c>
      <c r="BC81">
        <v>0</v>
      </c>
      <c r="BD81">
        <v>0</v>
      </c>
      <c r="BE81">
        <v>9</v>
      </c>
      <c r="BF81">
        <v>0</v>
      </c>
    </row>
    <row r="82" spans="7:58">
      <c r="G82" t="s">
        <v>124</v>
      </c>
      <c r="H82" s="74">
        <v>248.10999999999999</v>
      </c>
      <c r="I82" s="47">
        <v>0</v>
      </c>
      <c r="J82" s="47">
        <v>1.55</v>
      </c>
      <c r="K82" s="47">
        <v>156.23000000000002</v>
      </c>
      <c r="L82" s="47">
        <v>22.04</v>
      </c>
      <c r="M82" s="75">
        <v>0</v>
      </c>
      <c r="N82" s="74">
        <v>86.22</v>
      </c>
      <c r="O82" s="47">
        <v>114.96000000000001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0</v>
      </c>
      <c r="Z82">
        <v>0</v>
      </c>
      <c r="AA82">
        <v>43.11</v>
      </c>
      <c r="AB82">
        <v>28.74</v>
      </c>
      <c r="AC82">
        <v>36.4</v>
      </c>
      <c r="AD82">
        <v>0</v>
      </c>
      <c r="AE82">
        <v>0</v>
      </c>
      <c r="AF82">
        <v>14.37</v>
      </c>
      <c r="AG82">
        <v>47.9</v>
      </c>
      <c r="AH82">
        <v>1.55</v>
      </c>
      <c r="AI82">
        <v>47.9</v>
      </c>
      <c r="AJ82">
        <v>47.9</v>
      </c>
      <c r="AK82">
        <v>36.4</v>
      </c>
      <c r="AL82">
        <v>26.82</v>
      </c>
      <c r="AM82">
        <v>20.12</v>
      </c>
      <c r="AN82">
        <v>47.9</v>
      </c>
      <c r="AO82">
        <v>19.16</v>
      </c>
      <c r="AP82">
        <v>8.7100000000000009</v>
      </c>
      <c r="AQ82">
        <v>0.56999999999999995</v>
      </c>
      <c r="AR82">
        <v>16.29</v>
      </c>
      <c r="AS82">
        <v>5.75</v>
      </c>
      <c r="AT82">
        <v>38.32</v>
      </c>
      <c r="AU82">
        <v>28.74</v>
      </c>
      <c r="AV82">
        <v>47.9</v>
      </c>
      <c r="AW82">
        <v>0</v>
      </c>
      <c r="AX82">
        <v>0</v>
      </c>
      <c r="AY82">
        <v>0</v>
      </c>
      <c r="AZ82">
        <v>38.32</v>
      </c>
      <c r="BA82">
        <v>17.239999999999998</v>
      </c>
      <c r="BB82">
        <v>0</v>
      </c>
      <c r="BC82">
        <v>0</v>
      </c>
      <c r="BD82">
        <v>0</v>
      </c>
      <c r="BE82">
        <v>9</v>
      </c>
      <c r="BF82">
        <v>0</v>
      </c>
    </row>
    <row r="83" spans="7:58">
      <c r="G83" t="s">
        <v>125</v>
      </c>
      <c r="H83" s="74">
        <v>248.30999999999997</v>
      </c>
      <c r="I83" s="47">
        <v>0</v>
      </c>
      <c r="J83" s="47">
        <v>1.55</v>
      </c>
      <c r="K83" s="47">
        <v>156.23000000000002</v>
      </c>
      <c r="L83" s="47">
        <v>22.04</v>
      </c>
      <c r="M83" s="75">
        <v>0</v>
      </c>
      <c r="N83" s="74">
        <v>86.22</v>
      </c>
      <c r="O83" s="47">
        <v>114.96000000000001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0</v>
      </c>
      <c r="Z83">
        <v>0</v>
      </c>
      <c r="AA83">
        <v>43.11</v>
      </c>
      <c r="AB83">
        <v>28.74</v>
      </c>
      <c r="AC83">
        <v>36.4</v>
      </c>
      <c r="AD83">
        <v>0</v>
      </c>
      <c r="AE83">
        <v>0</v>
      </c>
      <c r="AF83">
        <v>14.37</v>
      </c>
      <c r="AG83">
        <v>47.9</v>
      </c>
      <c r="AH83">
        <v>1.55</v>
      </c>
      <c r="AI83">
        <v>47.9</v>
      </c>
      <c r="AJ83">
        <v>47.9</v>
      </c>
      <c r="AK83">
        <v>36.4</v>
      </c>
      <c r="AL83">
        <v>26.82</v>
      </c>
      <c r="AM83">
        <v>20.12</v>
      </c>
      <c r="AN83">
        <v>47.9</v>
      </c>
      <c r="AO83">
        <v>19.16</v>
      </c>
      <c r="AP83">
        <v>8.7100000000000009</v>
      </c>
      <c r="AQ83">
        <v>0.56999999999999995</v>
      </c>
      <c r="AR83">
        <v>16.29</v>
      </c>
      <c r="AS83">
        <v>5.75</v>
      </c>
      <c r="AT83">
        <v>38.32</v>
      </c>
      <c r="AU83">
        <v>28.74</v>
      </c>
      <c r="AV83">
        <v>47.9</v>
      </c>
      <c r="AW83">
        <v>0</v>
      </c>
      <c r="AX83">
        <v>0</v>
      </c>
      <c r="AY83">
        <v>0</v>
      </c>
      <c r="AZ83">
        <v>38.32</v>
      </c>
      <c r="BA83">
        <v>17.239999999999998</v>
      </c>
      <c r="BB83">
        <v>0</v>
      </c>
      <c r="BC83">
        <v>0</v>
      </c>
      <c r="BD83">
        <v>0</v>
      </c>
      <c r="BE83">
        <v>9.1999999999999993</v>
      </c>
      <c r="BF83">
        <v>0</v>
      </c>
    </row>
    <row r="84" spans="7:58">
      <c r="G84" t="s">
        <v>126</v>
      </c>
      <c r="H84" s="74">
        <v>248.30999999999997</v>
      </c>
      <c r="I84" s="47">
        <v>0</v>
      </c>
      <c r="J84" s="47">
        <v>1.55</v>
      </c>
      <c r="K84" s="47">
        <v>156.23000000000002</v>
      </c>
      <c r="L84" s="47">
        <v>22.04</v>
      </c>
      <c r="M84" s="75">
        <v>0</v>
      </c>
      <c r="N84" s="74">
        <v>86.22</v>
      </c>
      <c r="O84" s="47">
        <v>114.96000000000001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0</v>
      </c>
      <c r="Z84">
        <v>0</v>
      </c>
      <c r="AA84">
        <v>43.11</v>
      </c>
      <c r="AB84">
        <v>28.74</v>
      </c>
      <c r="AC84">
        <v>36.4</v>
      </c>
      <c r="AD84">
        <v>0</v>
      </c>
      <c r="AE84">
        <v>0</v>
      </c>
      <c r="AF84">
        <v>14.37</v>
      </c>
      <c r="AG84">
        <v>47.9</v>
      </c>
      <c r="AH84">
        <v>1.55</v>
      </c>
      <c r="AI84">
        <v>47.9</v>
      </c>
      <c r="AJ84">
        <v>47.9</v>
      </c>
      <c r="AK84">
        <v>36.4</v>
      </c>
      <c r="AL84">
        <v>26.82</v>
      </c>
      <c r="AM84">
        <v>20.12</v>
      </c>
      <c r="AN84">
        <v>47.9</v>
      </c>
      <c r="AO84">
        <v>19.16</v>
      </c>
      <c r="AP84">
        <v>8.7100000000000009</v>
      </c>
      <c r="AQ84">
        <v>0.56999999999999995</v>
      </c>
      <c r="AR84">
        <v>16.29</v>
      </c>
      <c r="AS84">
        <v>5.75</v>
      </c>
      <c r="AT84">
        <v>38.32</v>
      </c>
      <c r="AU84">
        <v>28.74</v>
      </c>
      <c r="AV84">
        <v>47.9</v>
      </c>
      <c r="AW84">
        <v>0</v>
      </c>
      <c r="AX84">
        <v>0</v>
      </c>
      <c r="AY84">
        <v>0</v>
      </c>
      <c r="AZ84">
        <v>38.32</v>
      </c>
      <c r="BA84">
        <v>17.239999999999998</v>
      </c>
      <c r="BB84">
        <v>0</v>
      </c>
      <c r="BC84">
        <v>0</v>
      </c>
      <c r="BD84">
        <v>0</v>
      </c>
      <c r="BE84">
        <v>9.1999999999999993</v>
      </c>
      <c r="BF84">
        <v>0</v>
      </c>
    </row>
    <row r="85" spans="7:58">
      <c r="G85" t="s">
        <v>127</v>
      </c>
      <c r="H85" s="74">
        <v>248.70999999999998</v>
      </c>
      <c r="I85" s="47">
        <v>0</v>
      </c>
      <c r="J85" s="47">
        <v>1.55</v>
      </c>
      <c r="K85" s="47">
        <v>156.23000000000002</v>
      </c>
      <c r="L85" s="47">
        <v>22.04</v>
      </c>
      <c r="M85" s="75">
        <v>0</v>
      </c>
      <c r="N85" s="74">
        <v>86.22</v>
      </c>
      <c r="O85" s="47">
        <v>114.96000000000001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0</v>
      </c>
      <c r="Z85">
        <v>0</v>
      </c>
      <c r="AA85">
        <v>43.11</v>
      </c>
      <c r="AB85">
        <v>28.74</v>
      </c>
      <c r="AC85">
        <v>36.4</v>
      </c>
      <c r="AD85">
        <v>0</v>
      </c>
      <c r="AE85">
        <v>0</v>
      </c>
      <c r="AF85">
        <v>14.37</v>
      </c>
      <c r="AG85">
        <v>47.9</v>
      </c>
      <c r="AH85">
        <v>1.55</v>
      </c>
      <c r="AI85">
        <v>47.9</v>
      </c>
      <c r="AJ85">
        <v>47.9</v>
      </c>
      <c r="AK85">
        <v>36.4</v>
      </c>
      <c r="AL85">
        <v>26.82</v>
      </c>
      <c r="AM85">
        <v>20.12</v>
      </c>
      <c r="AN85">
        <v>47.9</v>
      </c>
      <c r="AO85">
        <v>19.16</v>
      </c>
      <c r="AP85">
        <v>8.7100000000000009</v>
      </c>
      <c r="AQ85">
        <v>0.56999999999999995</v>
      </c>
      <c r="AR85">
        <v>16.29</v>
      </c>
      <c r="AS85">
        <v>5.75</v>
      </c>
      <c r="AT85">
        <v>38.32</v>
      </c>
      <c r="AU85">
        <v>28.74</v>
      </c>
      <c r="AV85">
        <v>47.9</v>
      </c>
      <c r="AW85">
        <v>0</v>
      </c>
      <c r="AX85">
        <v>0</v>
      </c>
      <c r="AY85">
        <v>0</v>
      </c>
      <c r="AZ85">
        <v>38.32</v>
      </c>
      <c r="BA85">
        <v>17.239999999999998</v>
      </c>
      <c r="BB85">
        <v>0</v>
      </c>
      <c r="BC85">
        <v>0</v>
      </c>
      <c r="BD85">
        <v>0</v>
      </c>
      <c r="BE85">
        <v>9.6</v>
      </c>
      <c r="BF85">
        <v>0</v>
      </c>
    </row>
    <row r="86" spans="7:58">
      <c r="G86" t="s">
        <v>128</v>
      </c>
      <c r="H86" s="74">
        <v>249.10999999999999</v>
      </c>
      <c r="I86" s="47">
        <v>0</v>
      </c>
      <c r="J86" s="47">
        <v>1.55</v>
      </c>
      <c r="K86" s="47">
        <v>156.23000000000002</v>
      </c>
      <c r="L86" s="47">
        <v>22.04</v>
      </c>
      <c r="M86" s="75">
        <v>0</v>
      </c>
      <c r="N86" s="74">
        <v>86.22</v>
      </c>
      <c r="O86" s="47">
        <v>114.96000000000001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0</v>
      </c>
      <c r="Z86">
        <v>0</v>
      </c>
      <c r="AA86">
        <v>43.11</v>
      </c>
      <c r="AB86">
        <v>28.74</v>
      </c>
      <c r="AC86">
        <v>36.4</v>
      </c>
      <c r="AD86">
        <v>0</v>
      </c>
      <c r="AE86">
        <v>0</v>
      </c>
      <c r="AF86">
        <v>14.37</v>
      </c>
      <c r="AG86">
        <v>47.9</v>
      </c>
      <c r="AH86">
        <v>1.55</v>
      </c>
      <c r="AI86">
        <v>47.9</v>
      </c>
      <c r="AJ86">
        <v>47.9</v>
      </c>
      <c r="AK86">
        <v>36.4</v>
      </c>
      <c r="AL86">
        <v>26.82</v>
      </c>
      <c r="AM86">
        <v>20.12</v>
      </c>
      <c r="AN86">
        <v>47.9</v>
      </c>
      <c r="AO86">
        <v>19.16</v>
      </c>
      <c r="AP86">
        <v>8.7100000000000009</v>
      </c>
      <c r="AQ86">
        <v>0.56999999999999995</v>
      </c>
      <c r="AR86">
        <v>16.29</v>
      </c>
      <c r="AS86">
        <v>5.75</v>
      </c>
      <c r="AT86">
        <v>38.32</v>
      </c>
      <c r="AU86">
        <v>28.74</v>
      </c>
      <c r="AV86">
        <v>47.9</v>
      </c>
      <c r="AW86">
        <v>0</v>
      </c>
      <c r="AX86">
        <v>0</v>
      </c>
      <c r="AY86">
        <v>0</v>
      </c>
      <c r="AZ86">
        <v>38.32</v>
      </c>
      <c r="BA86">
        <v>17.239999999999998</v>
      </c>
      <c r="BB86">
        <v>0</v>
      </c>
      <c r="BC86">
        <v>0</v>
      </c>
      <c r="BD86">
        <v>0</v>
      </c>
      <c r="BE86">
        <v>10</v>
      </c>
      <c r="BF86">
        <v>0</v>
      </c>
    </row>
    <row r="87" spans="7:58">
      <c r="G87" t="s">
        <v>129</v>
      </c>
      <c r="H87" s="74">
        <v>249.10999999999999</v>
      </c>
      <c r="I87" s="47">
        <v>0</v>
      </c>
      <c r="J87" s="47">
        <v>1.55</v>
      </c>
      <c r="K87" s="47">
        <v>156.23000000000002</v>
      </c>
      <c r="L87" s="47">
        <v>22.04</v>
      </c>
      <c r="M87" s="75">
        <v>0</v>
      </c>
      <c r="N87" s="74">
        <v>86.22</v>
      </c>
      <c r="O87" s="47">
        <v>76.64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0</v>
      </c>
      <c r="Z87">
        <v>0</v>
      </c>
      <c r="AA87">
        <v>43.11</v>
      </c>
      <c r="AB87">
        <v>28.74</v>
      </c>
      <c r="AC87">
        <v>36.4</v>
      </c>
      <c r="AD87">
        <v>0</v>
      </c>
      <c r="AE87">
        <v>0</v>
      </c>
      <c r="AF87">
        <v>14.37</v>
      </c>
      <c r="AG87">
        <v>47.9</v>
      </c>
      <c r="AH87">
        <v>1.55</v>
      </c>
      <c r="AI87">
        <v>47.9</v>
      </c>
      <c r="AJ87">
        <v>47.9</v>
      </c>
      <c r="AK87">
        <v>36.4</v>
      </c>
      <c r="AL87">
        <v>26.82</v>
      </c>
      <c r="AM87">
        <v>20.12</v>
      </c>
      <c r="AN87">
        <v>47.9</v>
      </c>
      <c r="AO87">
        <v>19.16</v>
      </c>
      <c r="AP87">
        <v>8.7100000000000009</v>
      </c>
      <c r="AQ87">
        <v>0.56999999999999995</v>
      </c>
      <c r="AR87">
        <v>16.29</v>
      </c>
      <c r="AS87">
        <v>5.75</v>
      </c>
      <c r="AT87">
        <v>38.32</v>
      </c>
      <c r="AU87">
        <v>28.74</v>
      </c>
      <c r="AV87">
        <v>47.9</v>
      </c>
      <c r="AW87">
        <v>0</v>
      </c>
      <c r="AX87">
        <v>0</v>
      </c>
      <c r="AY87">
        <v>0</v>
      </c>
      <c r="AZ87">
        <v>0</v>
      </c>
      <c r="BA87">
        <v>17.239999999999998</v>
      </c>
      <c r="BB87">
        <v>0</v>
      </c>
      <c r="BC87">
        <v>0</v>
      </c>
      <c r="BD87">
        <v>0</v>
      </c>
      <c r="BE87">
        <v>10</v>
      </c>
      <c r="BF87">
        <v>0</v>
      </c>
    </row>
    <row r="88" spans="7:58">
      <c r="G88" t="s">
        <v>130</v>
      </c>
      <c r="H88" s="74">
        <v>249.51</v>
      </c>
      <c r="I88" s="47">
        <v>0</v>
      </c>
      <c r="J88" s="47">
        <v>1.55</v>
      </c>
      <c r="K88" s="47">
        <v>156.23000000000002</v>
      </c>
      <c r="L88" s="47">
        <v>22.04</v>
      </c>
      <c r="M88" s="75">
        <v>0</v>
      </c>
      <c r="N88" s="74">
        <v>86.22</v>
      </c>
      <c r="O88" s="47">
        <v>76.64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0</v>
      </c>
      <c r="Z88">
        <v>0</v>
      </c>
      <c r="AA88">
        <v>43.11</v>
      </c>
      <c r="AB88">
        <v>28.74</v>
      </c>
      <c r="AC88">
        <v>36.4</v>
      </c>
      <c r="AD88">
        <v>0</v>
      </c>
      <c r="AE88">
        <v>0</v>
      </c>
      <c r="AF88">
        <v>14.37</v>
      </c>
      <c r="AG88">
        <v>47.9</v>
      </c>
      <c r="AH88">
        <v>1.55</v>
      </c>
      <c r="AI88">
        <v>47.9</v>
      </c>
      <c r="AJ88">
        <v>47.9</v>
      </c>
      <c r="AK88">
        <v>36.4</v>
      </c>
      <c r="AL88">
        <v>26.82</v>
      </c>
      <c r="AM88">
        <v>20.12</v>
      </c>
      <c r="AN88">
        <v>47.9</v>
      </c>
      <c r="AO88">
        <v>19.16</v>
      </c>
      <c r="AP88">
        <v>8.7100000000000009</v>
      </c>
      <c r="AQ88">
        <v>0.56999999999999995</v>
      </c>
      <c r="AR88">
        <v>16.29</v>
      </c>
      <c r="AS88">
        <v>5.75</v>
      </c>
      <c r="AT88">
        <v>38.32</v>
      </c>
      <c r="AU88">
        <v>28.74</v>
      </c>
      <c r="AV88">
        <v>47.9</v>
      </c>
      <c r="AW88">
        <v>0</v>
      </c>
      <c r="AX88">
        <v>0</v>
      </c>
      <c r="AY88">
        <v>0</v>
      </c>
      <c r="AZ88">
        <v>0</v>
      </c>
      <c r="BA88">
        <v>17.239999999999998</v>
      </c>
      <c r="BB88">
        <v>0</v>
      </c>
      <c r="BC88">
        <v>0</v>
      </c>
      <c r="BD88">
        <v>0</v>
      </c>
      <c r="BE88">
        <v>10.4</v>
      </c>
      <c r="BF88">
        <v>0</v>
      </c>
    </row>
    <row r="89" spans="7:58">
      <c r="G89" t="s">
        <v>131</v>
      </c>
      <c r="H89" s="74">
        <v>249.70999999999998</v>
      </c>
      <c r="I89" s="47">
        <v>0</v>
      </c>
      <c r="J89" s="47">
        <v>1.55</v>
      </c>
      <c r="K89" s="47">
        <v>156.23000000000002</v>
      </c>
      <c r="L89" s="47">
        <v>22.04</v>
      </c>
      <c r="M89" s="75">
        <v>0</v>
      </c>
      <c r="N89" s="74">
        <v>86.22</v>
      </c>
      <c r="O89" s="47">
        <v>76.64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0</v>
      </c>
      <c r="Z89">
        <v>0</v>
      </c>
      <c r="AA89">
        <v>43.11</v>
      </c>
      <c r="AB89">
        <v>28.74</v>
      </c>
      <c r="AC89">
        <v>36.4</v>
      </c>
      <c r="AD89">
        <v>0</v>
      </c>
      <c r="AE89">
        <v>0</v>
      </c>
      <c r="AF89">
        <v>14.37</v>
      </c>
      <c r="AG89">
        <v>47.9</v>
      </c>
      <c r="AH89">
        <v>1.55</v>
      </c>
      <c r="AI89">
        <v>47.9</v>
      </c>
      <c r="AJ89">
        <v>47.9</v>
      </c>
      <c r="AK89">
        <v>36.4</v>
      </c>
      <c r="AL89">
        <v>26.82</v>
      </c>
      <c r="AM89">
        <v>20.12</v>
      </c>
      <c r="AN89">
        <v>47.9</v>
      </c>
      <c r="AO89">
        <v>19.16</v>
      </c>
      <c r="AP89">
        <v>8.7100000000000009</v>
      </c>
      <c r="AQ89">
        <v>0.56999999999999995</v>
      </c>
      <c r="AR89">
        <v>16.29</v>
      </c>
      <c r="AS89">
        <v>5.75</v>
      </c>
      <c r="AT89">
        <v>38.32</v>
      </c>
      <c r="AU89">
        <v>28.74</v>
      </c>
      <c r="AV89">
        <v>47.9</v>
      </c>
      <c r="AW89">
        <v>0</v>
      </c>
      <c r="AX89">
        <v>0</v>
      </c>
      <c r="AY89">
        <v>0</v>
      </c>
      <c r="AZ89">
        <v>0</v>
      </c>
      <c r="BA89">
        <v>17.239999999999998</v>
      </c>
      <c r="BB89">
        <v>0</v>
      </c>
      <c r="BC89">
        <v>0</v>
      </c>
      <c r="BD89">
        <v>0</v>
      </c>
      <c r="BE89">
        <v>10.6</v>
      </c>
      <c r="BF89">
        <v>0</v>
      </c>
    </row>
    <row r="90" spans="7:58">
      <c r="G90" t="s">
        <v>132</v>
      </c>
      <c r="H90" s="74">
        <v>249.91</v>
      </c>
      <c r="I90" s="47">
        <v>0</v>
      </c>
      <c r="J90" s="47">
        <v>1.55</v>
      </c>
      <c r="K90" s="47">
        <v>156.23000000000002</v>
      </c>
      <c r="L90" s="47">
        <v>22.04</v>
      </c>
      <c r="M90" s="75">
        <v>0</v>
      </c>
      <c r="N90" s="74">
        <v>86.22</v>
      </c>
      <c r="O90" s="47">
        <v>76.64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0</v>
      </c>
      <c r="Z90">
        <v>0</v>
      </c>
      <c r="AA90">
        <v>43.11</v>
      </c>
      <c r="AB90">
        <v>28.74</v>
      </c>
      <c r="AC90">
        <v>36.4</v>
      </c>
      <c r="AD90">
        <v>0</v>
      </c>
      <c r="AE90">
        <v>0</v>
      </c>
      <c r="AF90">
        <v>14.37</v>
      </c>
      <c r="AG90">
        <v>47.9</v>
      </c>
      <c r="AH90">
        <v>1.55</v>
      </c>
      <c r="AI90">
        <v>47.9</v>
      </c>
      <c r="AJ90">
        <v>47.9</v>
      </c>
      <c r="AK90">
        <v>36.4</v>
      </c>
      <c r="AL90">
        <v>26.82</v>
      </c>
      <c r="AM90">
        <v>20.12</v>
      </c>
      <c r="AN90">
        <v>47.9</v>
      </c>
      <c r="AO90">
        <v>19.16</v>
      </c>
      <c r="AP90">
        <v>8.7100000000000009</v>
      </c>
      <c r="AQ90">
        <v>0.56999999999999995</v>
      </c>
      <c r="AR90">
        <v>16.29</v>
      </c>
      <c r="AS90">
        <v>5.75</v>
      </c>
      <c r="AT90">
        <v>38.32</v>
      </c>
      <c r="AU90">
        <v>28.74</v>
      </c>
      <c r="AV90">
        <v>47.9</v>
      </c>
      <c r="AW90">
        <v>0</v>
      </c>
      <c r="AX90">
        <v>0</v>
      </c>
      <c r="AY90">
        <v>0</v>
      </c>
      <c r="AZ90">
        <v>0</v>
      </c>
      <c r="BA90">
        <v>17.239999999999998</v>
      </c>
      <c r="BB90">
        <v>0</v>
      </c>
      <c r="BC90">
        <v>0</v>
      </c>
      <c r="BD90">
        <v>0</v>
      </c>
      <c r="BE90">
        <v>10.8</v>
      </c>
      <c r="BF90">
        <v>0</v>
      </c>
    </row>
    <row r="91" spans="7:58">
      <c r="G91" t="s">
        <v>133</v>
      </c>
      <c r="H91" s="74">
        <v>250.23</v>
      </c>
      <c r="I91" s="47">
        <v>0</v>
      </c>
      <c r="J91" s="47">
        <v>1.55</v>
      </c>
      <c r="K91" s="47">
        <v>156.23000000000002</v>
      </c>
      <c r="L91" s="47">
        <v>22.04</v>
      </c>
      <c r="M91" s="75">
        <v>0</v>
      </c>
      <c r="N91" s="74">
        <v>86.22</v>
      </c>
      <c r="O91" s="47">
        <v>28.74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0</v>
      </c>
      <c r="Z91">
        <v>0</v>
      </c>
      <c r="AA91">
        <v>43.11</v>
      </c>
      <c r="AB91">
        <v>28.74</v>
      </c>
      <c r="AC91">
        <v>36.4</v>
      </c>
      <c r="AD91">
        <v>0</v>
      </c>
      <c r="AE91">
        <v>0</v>
      </c>
      <c r="AF91">
        <v>14.37</v>
      </c>
      <c r="AG91">
        <v>47.9</v>
      </c>
      <c r="AH91">
        <v>1.55</v>
      </c>
      <c r="AI91">
        <v>47.9</v>
      </c>
      <c r="AJ91">
        <v>47.9</v>
      </c>
      <c r="AK91">
        <v>36.4</v>
      </c>
      <c r="AL91">
        <v>26.82</v>
      </c>
      <c r="AM91">
        <v>20.12</v>
      </c>
      <c r="AN91">
        <v>0</v>
      </c>
      <c r="AO91">
        <v>19.16</v>
      </c>
      <c r="AP91">
        <v>8.7100000000000009</v>
      </c>
      <c r="AQ91">
        <v>0.48</v>
      </c>
      <c r="AR91">
        <v>16.29</v>
      </c>
      <c r="AS91">
        <v>5.75</v>
      </c>
      <c r="AT91">
        <v>38.32</v>
      </c>
      <c r="AU91">
        <v>28.74</v>
      </c>
      <c r="AV91">
        <v>47.9</v>
      </c>
      <c r="AW91">
        <v>0</v>
      </c>
      <c r="AX91">
        <v>0</v>
      </c>
      <c r="AY91">
        <v>0</v>
      </c>
      <c r="AZ91">
        <v>0</v>
      </c>
      <c r="BA91">
        <v>17.239999999999998</v>
      </c>
      <c r="BB91">
        <v>0</v>
      </c>
      <c r="BC91">
        <v>0</v>
      </c>
      <c r="BD91">
        <v>0</v>
      </c>
      <c r="BE91">
        <v>11.21</v>
      </c>
      <c r="BF91">
        <v>0</v>
      </c>
    </row>
    <row r="92" spans="7:58">
      <c r="G92" t="s">
        <v>134</v>
      </c>
      <c r="H92" s="74">
        <v>250.63</v>
      </c>
      <c r="I92" s="47">
        <v>0</v>
      </c>
      <c r="J92" s="47">
        <v>1.55</v>
      </c>
      <c r="K92" s="47">
        <v>156.23000000000002</v>
      </c>
      <c r="L92" s="47">
        <v>22.04</v>
      </c>
      <c r="M92" s="75">
        <v>0</v>
      </c>
      <c r="N92" s="74">
        <v>86.22</v>
      </c>
      <c r="O92" s="47">
        <v>28.74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0</v>
      </c>
      <c r="Z92">
        <v>0</v>
      </c>
      <c r="AA92">
        <v>43.11</v>
      </c>
      <c r="AB92">
        <v>28.74</v>
      </c>
      <c r="AC92">
        <v>36.4</v>
      </c>
      <c r="AD92">
        <v>0</v>
      </c>
      <c r="AE92">
        <v>0</v>
      </c>
      <c r="AF92">
        <v>14.37</v>
      </c>
      <c r="AG92">
        <v>47.9</v>
      </c>
      <c r="AH92">
        <v>1.55</v>
      </c>
      <c r="AI92">
        <v>47.9</v>
      </c>
      <c r="AJ92">
        <v>47.9</v>
      </c>
      <c r="AK92">
        <v>36.4</v>
      </c>
      <c r="AL92">
        <v>26.82</v>
      </c>
      <c r="AM92">
        <v>20.12</v>
      </c>
      <c r="AN92">
        <v>0</v>
      </c>
      <c r="AO92">
        <v>19.16</v>
      </c>
      <c r="AP92">
        <v>8.7100000000000009</v>
      </c>
      <c r="AQ92">
        <v>0.48</v>
      </c>
      <c r="AR92">
        <v>16.29</v>
      </c>
      <c r="AS92">
        <v>5.75</v>
      </c>
      <c r="AT92">
        <v>38.32</v>
      </c>
      <c r="AU92">
        <v>28.74</v>
      </c>
      <c r="AV92">
        <v>47.9</v>
      </c>
      <c r="AW92">
        <v>0</v>
      </c>
      <c r="AX92">
        <v>0</v>
      </c>
      <c r="AY92">
        <v>0</v>
      </c>
      <c r="AZ92">
        <v>0</v>
      </c>
      <c r="BA92">
        <v>17.239999999999998</v>
      </c>
      <c r="BB92">
        <v>0</v>
      </c>
      <c r="BC92">
        <v>0</v>
      </c>
      <c r="BD92">
        <v>0</v>
      </c>
      <c r="BE92">
        <v>11.61</v>
      </c>
      <c r="BF92">
        <v>0</v>
      </c>
    </row>
    <row r="93" spans="7:58">
      <c r="G93" t="s">
        <v>135</v>
      </c>
      <c r="H93" s="74">
        <v>250.23</v>
      </c>
      <c r="I93" s="47">
        <v>0</v>
      </c>
      <c r="J93" s="47">
        <v>1.55</v>
      </c>
      <c r="K93" s="47">
        <v>156.23000000000002</v>
      </c>
      <c r="L93" s="47">
        <v>22.04</v>
      </c>
      <c r="M93" s="75">
        <v>0</v>
      </c>
      <c r="N93" s="74">
        <v>86.22</v>
      </c>
      <c r="O93" s="47">
        <v>28.74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0</v>
      </c>
      <c r="Z93">
        <v>0</v>
      </c>
      <c r="AA93">
        <v>43.11</v>
      </c>
      <c r="AB93">
        <v>28.74</v>
      </c>
      <c r="AC93">
        <v>36.4</v>
      </c>
      <c r="AD93">
        <v>0</v>
      </c>
      <c r="AE93">
        <v>0</v>
      </c>
      <c r="AF93">
        <v>14.37</v>
      </c>
      <c r="AG93">
        <v>47.9</v>
      </c>
      <c r="AH93">
        <v>1.55</v>
      </c>
      <c r="AI93">
        <v>47.9</v>
      </c>
      <c r="AJ93">
        <v>47.9</v>
      </c>
      <c r="AK93">
        <v>36.4</v>
      </c>
      <c r="AL93">
        <v>26.82</v>
      </c>
      <c r="AM93">
        <v>20.12</v>
      </c>
      <c r="AN93">
        <v>0</v>
      </c>
      <c r="AO93">
        <v>19.16</v>
      </c>
      <c r="AP93">
        <v>8.7100000000000009</v>
      </c>
      <c r="AQ93">
        <v>0.48</v>
      </c>
      <c r="AR93">
        <v>16.29</v>
      </c>
      <c r="AS93">
        <v>5.75</v>
      </c>
      <c r="AT93">
        <v>38.32</v>
      </c>
      <c r="AU93">
        <v>28.74</v>
      </c>
      <c r="AV93">
        <v>47.9</v>
      </c>
      <c r="AW93">
        <v>0</v>
      </c>
      <c r="AX93">
        <v>0</v>
      </c>
      <c r="AY93">
        <v>0</v>
      </c>
      <c r="AZ93">
        <v>0</v>
      </c>
      <c r="BA93">
        <v>17.239999999999998</v>
      </c>
      <c r="BB93">
        <v>0</v>
      </c>
      <c r="BC93">
        <v>0</v>
      </c>
      <c r="BD93">
        <v>0</v>
      </c>
      <c r="BE93">
        <v>11.21</v>
      </c>
      <c r="BF93">
        <v>0</v>
      </c>
    </row>
    <row r="94" spans="7:58">
      <c r="G94" t="s">
        <v>136</v>
      </c>
      <c r="H94" s="74">
        <v>250.01999999999998</v>
      </c>
      <c r="I94" s="47">
        <v>0</v>
      </c>
      <c r="J94" s="47">
        <v>1.55</v>
      </c>
      <c r="K94" s="47">
        <v>156.23000000000002</v>
      </c>
      <c r="L94" s="47">
        <v>22.04</v>
      </c>
      <c r="M94" s="75">
        <v>0</v>
      </c>
      <c r="N94" s="74">
        <v>86.22</v>
      </c>
      <c r="O94" s="47">
        <v>28.74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0</v>
      </c>
      <c r="Z94">
        <v>0</v>
      </c>
      <c r="AA94">
        <v>43.11</v>
      </c>
      <c r="AB94">
        <v>28.74</v>
      </c>
      <c r="AC94">
        <v>36.4</v>
      </c>
      <c r="AD94">
        <v>0</v>
      </c>
      <c r="AE94">
        <v>0</v>
      </c>
      <c r="AF94">
        <v>14.37</v>
      </c>
      <c r="AG94">
        <v>47.9</v>
      </c>
      <c r="AH94">
        <v>1.55</v>
      </c>
      <c r="AI94">
        <v>47.9</v>
      </c>
      <c r="AJ94">
        <v>47.9</v>
      </c>
      <c r="AK94">
        <v>36.4</v>
      </c>
      <c r="AL94">
        <v>26.82</v>
      </c>
      <c r="AM94">
        <v>20.12</v>
      </c>
      <c r="AN94">
        <v>0</v>
      </c>
      <c r="AO94">
        <v>19.16</v>
      </c>
      <c r="AP94">
        <v>8.7100000000000009</v>
      </c>
      <c r="AQ94">
        <v>0.48</v>
      </c>
      <c r="AR94">
        <v>16.29</v>
      </c>
      <c r="AS94">
        <v>5.75</v>
      </c>
      <c r="AT94">
        <v>38.32</v>
      </c>
      <c r="AU94">
        <v>28.74</v>
      </c>
      <c r="AV94">
        <v>47.9</v>
      </c>
      <c r="AW94">
        <v>0</v>
      </c>
      <c r="AX94">
        <v>0</v>
      </c>
      <c r="AY94">
        <v>0</v>
      </c>
      <c r="AZ94">
        <v>0</v>
      </c>
      <c r="BA94">
        <v>17.239999999999998</v>
      </c>
      <c r="BB94">
        <v>0</v>
      </c>
      <c r="BC94">
        <v>0</v>
      </c>
      <c r="BD94">
        <v>0</v>
      </c>
      <c r="BE94">
        <v>11</v>
      </c>
      <c r="BF94">
        <v>0</v>
      </c>
    </row>
    <row r="95" spans="7:58">
      <c r="G95" t="s">
        <v>137</v>
      </c>
      <c r="H95" s="74">
        <v>249.61999999999998</v>
      </c>
      <c r="I95" s="47">
        <v>0</v>
      </c>
      <c r="J95" s="47">
        <v>1.55</v>
      </c>
      <c r="K95" s="47">
        <v>150.49</v>
      </c>
      <c r="L95" s="47">
        <v>22.04</v>
      </c>
      <c r="M95" s="75">
        <v>0</v>
      </c>
      <c r="N95" s="74">
        <v>86.22</v>
      </c>
      <c r="O95" s="47">
        <v>28.74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0</v>
      </c>
      <c r="Z95">
        <v>0</v>
      </c>
      <c r="AA95">
        <v>43.11</v>
      </c>
      <c r="AB95">
        <v>28.74</v>
      </c>
      <c r="AC95">
        <v>33.53</v>
      </c>
      <c r="AD95">
        <v>0</v>
      </c>
      <c r="AE95">
        <v>0</v>
      </c>
      <c r="AF95">
        <v>14.37</v>
      </c>
      <c r="AG95">
        <v>47.9</v>
      </c>
      <c r="AH95">
        <v>1.55</v>
      </c>
      <c r="AI95">
        <v>47.9</v>
      </c>
      <c r="AJ95">
        <v>47.9</v>
      </c>
      <c r="AK95">
        <v>33.53</v>
      </c>
      <c r="AL95">
        <v>26.82</v>
      </c>
      <c r="AM95">
        <v>20.12</v>
      </c>
      <c r="AN95">
        <v>0</v>
      </c>
      <c r="AO95">
        <v>19.16</v>
      </c>
      <c r="AP95">
        <v>8.7100000000000009</v>
      </c>
      <c r="AQ95">
        <v>0.48</v>
      </c>
      <c r="AR95">
        <v>16.29</v>
      </c>
      <c r="AS95">
        <v>5.75</v>
      </c>
      <c r="AT95">
        <v>38.32</v>
      </c>
      <c r="AU95">
        <v>28.74</v>
      </c>
      <c r="AV95">
        <v>47.9</v>
      </c>
      <c r="AW95">
        <v>0</v>
      </c>
      <c r="AX95">
        <v>0</v>
      </c>
      <c r="AY95">
        <v>0</v>
      </c>
      <c r="AZ95">
        <v>0</v>
      </c>
      <c r="BA95">
        <v>17.239999999999998</v>
      </c>
      <c r="BB95">
        <v>0</v>
      </c>
      <c r="BC95">
        <v>0</v>
      </c>
      <c r="BD95">
        <v>0</v>
      </c>
      <c r="BE95">
        <v>10.6</v>
      </c>
      <c r="BF95">
        <v>0</v>
      </c>
    </row>
    <row r="96" spans="7:58">
      <c r="G96" t="s">
        <v>138</v>
      </c>
      <c r="H96" s="74">
        <v>249.21999999999997</v>
      </c>
      <c r="I96" s="47">
        <v>0</v>
      </c>
      <c r="J96" s="47">
        <v>1.55</v>
      </c>
      <c r="K96" s="47">
        <v>150.49</v>
      </c>
      <c r="L96" s="47">
        <v>22.04</v>
      </c>
      <c r="M96" s="75">
        <v>0</v>
      </c>
      <c r="N96" s="74">
        <v>86.22</v>
      </c>
      <c r="O96" s="47">
        <v>28.74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0</v>
      </c>
      <c r="Z96">
        <v>0</v>
      </c>
      <c r="AA96">
        <v>43.11</v>
      </c>
      <c r="AB96">
        <v>28.74</v>
      </c>
      <c r="AC96">
        <v>33.53</v>
      </c>
      <c r="AD96">
        <v>0</v>
      </c>
      <c r="AE96">
        <v>0</v>
      </c>
      <c r="AF96">
        <v>14.37</v>
      </c>
      <c r="AG96">
        <v>47.9</v>
      </c>
      <c r="AH96">
        <v>1.55</v>
      </c>
      <c r="AI96">
        <v>47.9</v>
      </c>
      <c r="AJ96">
        <v>47.9</v>
      </c>
      <c r="AK96">
        <v>33.53</v>
      </c>
      <c r="AL96">
        <v>26.82</v>
      </c>
      <c r="AM96">
        <v>20.12</v>
      </c>
      <c r="AN96">
        <v>0</v>
      </c>
      <c r="AO96">
        <v>19.16</v>
      </c>
      <c r="AP96">
        <v>8.7100000000000009</v>
      </c>
      <c r="AQ96">
        <v>0.48</v>
      </c>
      <c r="AR96">
        <v>16.29</v>
      </c>
      <c r="AS96">
        <v>5.75</v>
      </c>
      <c r="AT96">
        <v>38.32</v>
      </c>
      <c r="AU96">
        <v>28.74</v>
      </c>
      <c r="AV96">
        <v>47.9</v>
      </c>
      <c r="AW96">
        <v>0</v>
      </c>
      <c r="AX96">
        <v>0</v>
      </c>
      <c r="AY96">
        <v>0</v>
      </c>
      <c r="AZ96">
        <v>0</v>
      </c>
      <c r="BA96">
        <v>17.239999999999998</v>
      </c>
      <c r="BB96">
        <v>0</v>
      </c>
      <c r="BC96">
        <v>0</v>
      </c>
      <c r="BD96">
        <v>0</v>
      </c>
      <c r="BE96">
        <v>10.199999999999999</v>
      </c>
      <c r="BF96">
        <v>0</v>
      </c>
    </row>
    <row r="97" spans="1:133">
      <c r="G97" t="s">
        <v>139</v>
      </c>
      <c r="H97" s="74">
        <v>248.82</v>
      </c>
      <c r="I97" s="47">
        <v>0</v>
      </c>
      <c r="J97" s="47">
        <v>1.55</v>
      </c>
      <c r="K97" s="47">
        <v>150.49</v>
      </c>
      <c r="L97" s="47">
        <v>22.04</v>
      </c>
      <c r="M97" s="75">
        <v>0</v>
      </c>
      <c r="N97" s="74">
        <v>86.22</v>
      </c>
      <c r="O97" s="47">
        <v>28.74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0</v>
      </c>
      <c r="Z97">
        <v>0</v>
      </c>
      <c r="AA97">
        <v>43.11</v>
      </c>
      <c r="AB97">
        <v>28.74</v>
      </c>
      <c r="AC97">
        <v>33.53</v>
      </c>
      <c r="AD97">
        <v>0</v>
      </c>
      <c r="AE97">
        <v>0</v>
      </c>
      <c r="AF97">
        <v>14.37</v>
      </c>
      <c r="AG97">
        <v>47.9</v>
      </c>
      <c r="AH97">
        <v>1.55</v>
      </c>
      <c r="AI97">
        <v>47.9</v>
      </c>
      <c r="AJ97">
        <v>47.9</v>
      </c>
      <c r="AK97">
        <v>33.53</v>
      </c>
      <c r="AL97">
        <v>26.82</v>
      </c>
      <c r="AM97">
        <v>20.12</v>
      </c>
      <c r="AN97">
        <v>0</v>
      </c>
      <c r="AO97">
        <v>19.16</v>
      </c>
      <c r="AP97">
        <v>8.7100000000000009</v>
      </c>
      <c r="AQ97">
        <v>0.48</v>
      </c>
      <c r="AR97">
        <v>16.29</v>
      </c>
      <c r="AS97">
        <v>5.75</v>
      </c>
      <c r="AT97">
        <v>38.32</v>
      </c>
      <c r="AU97">
        <v>28.74</v>
      </c>
      <c r="AV97">
        <v>47.9</v>
      </c>
      <c r="AW97">
        <v>0</v>
      </c>
      <c r="AX97">
        <v>0</v>
      </c>
      <c r="AY97">
        <v>0</v>
      </c>
      <c r="AZ97">
        <v>0</v>
      </c>
      <c r="BA97">
        <v>17.239999999999998</v>
      </c>
      <c r="BB97">
        <v>0</v>
      </c>
      <c r="BC97">
        <v>0</v>
      </c>
      <c r="BD97">
        <v>0</v>
      </c>
      <c r="BE97">
        <v>9.8000000000000007</v>
      </c>
      <c r="BF97">
        <v>0</v>
      </c>
    </row>
    <row r="98" spans="1:133">
      <c r="G98" t="s">
        <v>140</v>
      </c>
      <c r="H98" s="74">
        <v>248.42</v>
      </c>
      <c r="I98" s="47">
        <v>0</v>
      </c>
      <c r="J98" s="47">
        <v>1.55</v>
      </c>
      <c r="K98" s="47">
        <v>150.49</v>
      </c>
      <c r="L98" s="47">
        <v>22.04</v>
      </c>
      <c r="M98" s="75">
        <v>0</v>
      </c>
      <c r="N98" s="74">
        <v>86.22</v>
      </c>
      <c r="O98" s="47">
        <v>28.74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0</v>
      </c>
      <c r="Z98">
        <v>0</v>
      </c>
      <c r="AA98">
        <v>43.11</v>
      </c>
      <c r="AB98">
        <v>28.74</v>
      </c>
      <c r="AC98">
        <v>33.53</v>
      </c>
      <c r="AD98">
        <v>0</v>
      </c>
      <c r="AE98">
        <v>0</v>
      </c>
      <c r="AF98">
        <v>14.37</v>
      </c>
      <c r="AG98">
        <v>47.9</v>
      </c>
      <c r="AH98">
        <v>1.55</v>
      </c>
      <c r="AI98">
        <v>47.9</v>
      </c>
      <c r="AJ98">
        <v>47.9</v>
      </c>
      <c r="AK98">
        <v>33.53</v>
      </c>
      <c r="AL98">
        <v>26.82</v>
      </c>
      <c r="AM98">
        <v>20.12</v>
      </c>
      <c r="AN98">
        <v>0</v>
      </c>
      <c r="AO98">
        <v>19.16</v>
      </c>
      <c r="AP98">
        <v>8.7100000000000009</v>
      </c>
      <c r="AQ98">
        <v>0.48</v>
      </c>
      <c r="AR98">
        <v>16.29</v>
      </c>
      <c r="AS98">
        <v>5.75</v>
      </c>
      <c r="AT98">
        <v>38.32</v>
      </c>
      <c r="AU98">
        <v>28.74</v>
      </c>
      <c r="AV98">
        <v>47.9</v>
      </c>
      <c r="AW98">
        <v>0</v>
      </c>
      <c r="AX98">
        <v>0</v>
      </c>
      <c r="AY98">
        <v>0</v>
      </c>
      <c r="AZ98">
        <v>0</v>
      </c>
      <c r="BA98">
        <v>17.239999999999998</v>
      </c>
      <c r="BB98">
        <v>0</v>
      </c>
      <c r="BC98">
        <v>0</v>
      </c>
      <c r="BD98">
        <v>0</v>
      </c>
      <c r="BE98">
        <v>9.4</v>
      </c>
      <c r="BF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6.0624424999999977</v>
      </c>
      <c r="I99" s="70">
        <f t="shared" ref="I99:BU99" si="1">SUM(I3:I98)/4000</f>
        <v>0</v>
      </c>
      <c r="J99" s="70">
        <f t="shared" si="1"/>
        <v>1.1613875000000016</v>
      </c>
      <c r="K99" s="70">
        <f t="shared" si="1"/>
        <v>3.4216124999999971</v>
      </c>
      <c r="L99" s="70">
        <f t="shared" si="1"/>
        <v>0.53660999999999981</v>
      </c>
      <c r="M99" s="70">
        <f t="shared" si="1"/>
        <v>0</v>
      </c>
      <c r="N99" s="69">
        <f t="shared" si="1"/>
        <v>0.51732</v>
      </c>
      <c r="O99" s="70">
        <f t="shared" si="1"/>
        <v>0.72807999999999962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2.2675000000000009E-3</v>
      </c>
      <c r="X99">
        <f t="shared" si="1"/>
        <v>3.5850000000000014E-3</v>
      </c>
      <c r="Y99">
        <f t="shared" si="1"/>
        <v>5.5400000000000024E-3</v>
      </c>
      <c r="Z99">
        <f t="shared" si="1"/>
        <v>4.1200000000000001E-2</v>
      </c>
      <c r="AA99">
        <f t="shared" si="1"/>
        <v>0.80664000000000069</v>
      </c>
      <c r="AB99">
        <f t="shared" si="1"/>
        <v>0.68975999999999871</v>
      </c>
      <c r="AC99">
        <f t="shared" si="1"/>
        <v>0.67060000000000075</v>
      </c>
      <c r="AD99">
        <f t="shared" si="1"/>
        <v>0</v>
      </c>
      <c r="AE99">
        <f t="shared" si="1"/>
        <v>0</v>
      </c>
      <c r="AF99">
        <f t="shared" si="1"/>
        <v>0.25431750000000009</v>
      </c>
      <c r="AG99">
        <f t="shared" si="1"/>
        <v>1.1496000000000004</v>
      </c>
      <c r="AH99">
        <f t="shared" si="1"/>
        <v>3.5859999999999996E-2</v>
      </c>
      <c r="AI99">
        <f t="shared" si="1"/>
        <v>1.1496000000000004</v>
      </c>
      <c r="AJ99">
        <f t="shared" si="1"/>
        <v>1.1496000000000004</v>
      </c>
      <c r="AK99">
        <f t="shared" si="1"/>
        <v>0.67060000000000075</v>
      </c>
      <c r="AL99">
        <f t="shared" si="1"/>
        <v>0.64368000000000036</v>
      </c>
      <c r="AM99">
        <f t="shared" si="1"/>
        <v>0.48287999999999881</v>
      </c>
      <c r="AN99">
        <f t="shared" si="1"/>
        <v>0.28739999999999999</v>
      </c>
      <c r="AO99">
        <f t="shared" si="1"/>
        <v>0.45984000000000069</v>
      </c>
      <c r="AP99">
        <f t="shared" si="1"/>
        <v>0.2003300000000002</v>
      </c>
      <c r="AQ99">
        <f t="shared" si="1"/>
        <v>1.4189999999999991E-2</v>
      </c>
      <c r="AR99">
        <f t="shared" si="1"/>
        <v>0.35740999999999956</v>
      </c>
      <c r="AS99">
        <f t="shared" si="1"/>
        <v>0.13800000000000001</v>
      </c>
      <c r="AT99">
        <f t="shared" si="1"/>
        <v>0.22992000000000012</v>
      </c>
      <c r="AU99">
        <f t="shared" si="1"/>
        <v>0.17244000000000004</v>
      </c>
      <c r="AV99">
        <f t="shared" si="1"/>
        <v>0.28739999999999999</v>
      </c>
      <c r="AW99">
        <f t="shared" si="1"/>
        <v>1.7239999999999998E-2</v>
      </c>
      <c r="AX99">
        <f t="shared" si="1"/>
        <v>8.7100000000000007E-3</v>
      </c>
      <c r="AY99">
        <f t="shared" si="1"/>
        <v>4.8319999999999995E-2</v>
      </c>
      <c r="AZ99">
        <f t="shared" si="1"/>
        <v>0.26824000000000014</v>
      </c>
      <c r="BA99">
        <f t="shared" si="1"/>
        <v>0.39652000000000015</v>
      </c>
      <c r="BB99">
        <f t="shared" si="1"/>
        <v>0.50534499999999993</v>
      </c>
      <c r="BC99">
        <f t="shared" si="1"/>
        <v>7.918750000000005E-2</v>
      </c>
      <c r="BD99">
        <f t="shared" si="1"/>
        <v>0.26914750000000015</v>
      </c>
      <c r="BE99">
        <f t="shared" si="1"/>
        <v>0.32329249999999993</v>
      </c>
      <c r="BF99">
        <f t="shared" si="1"/>
        <v>0.62018250000000019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548</v>
      </c>
      <c r="X100" t="s">
        <v>550</v>
      </c>
      <c r="Y100" t="s">
        <v>552</v>
      </c>
      <c r="Z100" t="s">
        <v>554</v>
      </c>
      <c r="AA100" t="s">
        <v>556</v>
      </c>
      <c r="AB100" t="s">
        <v>558</v>
      </c>
      <c r="AC100" t="s">
        <v>560</v>
      </c>
      <c r="AD100" t="s">
        <v>562</v>
      </c>
      <c r="AE100" t="s">
        <v>563</v>
      </c>
      <c r="AF100" t="s">
        <v>565</v>
      </c>
      <c r="AG100" t="s">
        <v>566</v>
      </c>
      <c r="AH100" t="s">
        <v>568</v>
      </c>
      <c r="AI100" t="s">
        <v>569</v>
      </c>
      <c r="AJ100" t="s">
        <v>571</v>
      </c>
      <c r="AK100" t="s">
        <v>572</v>
      </c>
      <c r="AL100" t="s">
        <v>573</v>
      </c>
      <c r="AM100" t="s">
        <v>575</v>
      </c>
      <c r="AN100" t="s">
        <v>577</v>
      </c>
      <c r="AO100" t="s">
        <v>578</v>
      </c>
      <c r="AP100" t="s">
        <v>580</v>
      </c>
      <c r="AQ100" t="s">
        <v>582</v>
      </c>
      <c r="AR100" t="s">
        <v>584</v>
      </c>
      <c r="AS100" t="s">
        <v>586</v>
      </c>
      <c r="AT100" t="s">
        <v>588</v>
      </c>
      <c r="AU100" t="s">
        <v>590</v>
      </c>
      <c r="AV100" t="s">
        <v>591</v>
      </c>
      <c r="AW100" t="s">
        <v>593</v>
      </c>
      <c r="AX100" t="s">
        <v>594</v>
      </c>
      <c r="AY100" t="s">
        <v>596</v>
      </c>
      <c r="AZ100" t="s">
        <v>598</v>
      </c>
      <c r="BA100" t="s">
        <v>599</v>
      </c>
      <c r="BB100" t="s">
        <v>600</v>
      </c>
      <c r="BC100" t="s">
        <v>602</v>
      </c>
      <c r="BD100" t="s">
        <v>604</v>
      </c>
      <c r="BE100" t="s">
        <v>606</v>
      </c>
      <c r="BF100" t="s">
        <v>608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81" activePane="bottomRight" state="frozen"/>
      <selection sqref="A1:D35"/>
      <selection pane="topRight" sqref="A1:D35"/>
      <selection pane="bottomLeft" sqref="A1:D35"/>
      <selection pane="bottomRight" activeCell="U99" sqref="U99:V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609</v>
      </c>
      <c r="Z2" t="s">
        <v>333</v>
      </c>
      <c r="AA2" t="s">
        <v>437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13.41</v>
      </c>
      <c r="M3" s="73">
        <v>0</v>
      </c>
      <c r="N3" s="72">
        <v>-13</v>
      </c>
      <c r="O3" s="54">
        <v>-10</v>
      </c>
      <c r="P3" s="54">
        <v>-127</v>
      </c>
      <c r="Q3" s="54">
        <v>0</v>
      </c>
      <c r="R3" s="54">
        <v>0</v>
      </c>
      <c r="S3" s="73">
        <v>0</v>
      </c>
      <c r="T3" t="s">
        <v>609</v>
      </c>
      <c r="U3" s="74">
        <v>-151</v>
      </c>
      <c r="V3" s="75">
        <v>13.41</v>
      </c>
      <c r="W3">
        <v>-13</v>
      </c>
      <c r="X3">
        <v>-10</v>
      </c>
      <c r="Y3">
        <v>-1</v>
      </c>
      <c r="Z3">
        <v>13.41</v>
      </c>
      <c r="AA3">
        <v>0</v>
      </c>
      <c r="AB3">
        <v>-127</v>
      </c>
    </row>
    <row r="4" spans="1:28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13.41</v>
      </c>
      <c r="M4" s="75">
        <v>0</v>
      </c>
      <c r="N4" s="74">
        <v>-40</v>
      </c>
      <c r="O4" s="47">
        <v>-5</v>
      </c>
      <c r="P4" s="47">
        <v>-122</v>
      </c>
      <c r="Q4" s="47">
        <v>0</v>
      </c>
      <c r="R4" s="47">
        <v>0</v>
      </c>
      <c r="S4" s="75">
        <v>0</v>
      </c>
      <c r="U4" s="74">
        <v>-168</v>
      </c>
      <c r="V4" s="75">
        <v>13.41</v>
      </c>
      <c r="W4">
        <v>-40</v>
      </c>
      <c r="X4">
        <v>-5</v>
      </c>
      <c r="Y4">
        <v>-1</v>
      </c>
      <c r="Z4">
        <v>13.41</v>
      </c>
      <c r="AA4">
        <v>0</v>
      </c>
      <c r="AB4">
        <v>-122</v>
      </c>
    </row>
    <row r="5" spans="1:28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13.41</v>
      </c>
      <c r="M5" s="75">
        <v>0</v>
      </c>
      <c r="N5" s="74">
        <v>-17</v>
      </c>
      <c r="O5" s="47">
        <v>-5</v>
      </c>
      <c r="P5" s="47">
        <v>-130</v>
      </c>
      <c r="Q5" s="47">
        <v>0</v>
      </c>
      <c r="R5" s="47">
        <v>0</v>
      </c>
      <c r="S5" s="75">
        <v>0</v>
      </c>
      <c r="U5" s="74">
        <v>-153</v>
      </c>
      <c r="V5" s="75">
        <v>13.41</v>
      </c>
      <c r="W5">
        <v>-17</v>
      </c>
      <c r="X5">
        <v>-5</v>
      </c>
      <c r="Y5">
        <v>-1</v>
      </c>
      <c r="Z5">
        <v>13.41</v>
      </c>
      <c r="AA5">
        <v>0</v>
      </c>
      <c r="AB5">
        <v>-130</v>
      </c>
    </row>
    <row r="6" spans="1:28">
      <c r="A6" t="s">
        <v>538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12.45</v>
      </c>
      <c r="M6" s="75">
        <v>0</v>
      </c>
      <c r="N6" s="74">
        <v>-25</v>
      </c>
      <c r="O6" s="47">
        <v>-5</v>
      </c>
      <c r="P6" s="47">
        <v>-130</v>
      </c>
      <c r="Q6" s="47">
        <v>0</v>
      </c>
      <c r="R6" s="47">
        <v>0</v>
      </c>
      <c r="S6" s="75">
        <v>0</v>
      </c>
      <c r="U6" s="74">
        <v>-161</v>
      </c>
      <c r="V6" s="75">
        <v>12.45</v>
      </c>
      <c r="W6">
        <v>-25</v>
      </c>
      <c r="X6">
        <v>-5</v>
      </c>
      <c r="Y6">
        <v>-1</v>
      </c>
      <c r="Z6">
        <v>12.45</v>
      </c>
      <c r="AA6">
        <v>0</v>
      </c>
      <c r="AB6">
        <v>-130</v>
      </c>
    </row>
    <row r="7" spans="1:28">
      <c r="A7" t="s">
        <v>542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12.45</v>
      </c>
      <c r="M7" s="75">
        <v>0</v>
      </c>
      <c r="N7" s="74">
        <v>0</v>
      </c>
      <c r="O7" s="47">
        <v>0</v>
      </c>
      <c r="P7" s="47">
        <v>-142</v>
      </c>
      <c r="Q7" s="47">
        <v>0</v>
      </c>
      <c r="R7" s="47">
        <v>0</v>
      </c>
      <c r="S7" s="75">
        <v>0</v>
      </c>
      <c r="U7" s="74">
        <v>-143</v>
      </c>
      <c r="V7" s="75">
        <v>12.45</v>
      </c>
      <c r="W7">
        <v>0</v>
      </c>
      <c r="X7">
        <v>0</v>
      </c>
      <c r="Y7">
        <v>-1</v>
      </c>
      <c r="Z7">
        <v>12.45</v>
      </c>
      <c r="AA7">
        <v>0</v>
      </c>
      <c r="AB7">
        <v>-142</v>
      </c>
    </row>
    <row r="8" spans="1:28">
      <c r="A8" t="s">
        <v>543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12.45</v>
      </c>
      <c r="M8" s="75">
        <v>0</v>
      </c>
      <c r="N8" s="74">
        <v>0</v>
      </c>
      <c r="O8" s="47">
        <v>0</v>
      </c>
      <c r="P8" s="47">
        <v>-136</v>
      </c>
      <c r="Q8" s="47">
        <v>0</v>
      </c>
      <c r="R8" s="47">
        <v>0</v>
      </c>
      <c r="S8" s="75">
        <v>0</v>
      </c>
      <c r="U8" s="74">
        <v>-137</v>
      </c>
      <c r="V8" s="75">
        <v>12.45</v>
      </c>
      <c r="W8">
        <v>0</v>
      </c>
      <c r="X8">
        <v>0</v>
      </c>
      <c r="Y8">
        <v>-1</v>
      </c>
      <c r="Z8">
        <v>12.45</v>
      </c>
      <c r="AA8">
        <v>0</v>
      </c>
      <c r="AB8">
        <v>-136</v>
      </c>
    </row>
    <row r="9" spans="1:28">
      <c r="A9" t="s">
        <v>544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11.78</v>
      </c>
      <c r="M9" s="75">
        <v>0</v>
      </c>
      <c r="N9" s="74">
        <v>-8</v>
      </c>
      <c r="O9" s="47">
        <v>0</v>
      </c>
      <c r="P9" s="47">
        <v>-121</v>
      </c>
      <c r="Q9" s="47">
        <v>0</v>
      </c>
      <c r="R9" s="47">
        <v>0</v>
      </c>
      <c r="S9" s="75">
        <v>0</v>
      </c>
      <c r="U9" s="74">
        <v>-130</v>
      </c>
      <c r="V9" s="75">
        <v>11.78</v>
      </c>
      <c r="W9">
        <v>-8</v>
      </c>
      <c r="X9">
        <v>0</v>
      </c>
      <c r="Y9">
        <v>-1</v>
      </c>
      <c r="Z9">
        <v>11.78</v>
      </c>
      <c r="AA9">
        <v>0</v>
      </c>
      <c r="AB9">
        <v>-121</v>
      </c>
    </row>
    <row r="10" spans="1:28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11.78</v>
      </c>
      <c r="M10" s="75">
        <v>0</v>
      </c>
      <c r="N10" s="74">
        <v>-6</v>
      </c>
      <c r="O10" s="47">
        <v>0</v>
      </c>
      <c r="P10" s="47">
        <v>-124</v>
      </c>
      <c r="Q10" s="47">
        <v>0</v>
      </c>
      <c r="R10" s="47">
        <v>0</v>
      </c>
      <c r="S10" s="75">
        <v>0</v>
      </c>
      <c r="U10" s="74">
        <v>-131</v>
      </c>
      <c r="V10" s="75">
        <v>11.78</v>
      </c>
      <c r="W10">
        <v>-6</v>
      </c>
      <c r="X10">
        <v>0</v>
      </c>
      <c r="Y10">
        <v>-1</v>
      </c>
      <c r="Z10">
        <v>11.78</v>
      </c>
      <c r="AA10">
        <v>0</v>
      </c>
      <c r="AB10">
        <v>-124</v>
      </c>
    </row>
    <row r="11" spans="1:28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11.78</v>
      </c>
      <c r="M11" s="75">
        <v>0</v>
      </c>
      <c r="N11" s="74">
        <v>-10</v>
      </c>
      <c r="O11" s="47">
        <v>0</v>
      </c>
      <c r="P11" s="47">
        <v>-112</v>
      </c>
      <c r="Q11" s="47">
        <v>0</v>
      </c>
      <c r="R11" s="47">
        <v>0</v>
      </c>
      <c r="S11" s="75">
        <v>0</v>
      </c>
      <c r="U11" s="74">
        <v>-123</v>
      </c>
      <c r="V11" s="75">
        <v>11.78</v>
      </c>
      <c r="W11">
        <v>-10</v>
      </c>
      <c r="X11">
        <v>0</v>
      </c>
      <c r="Y11">
        <v>-1</v>
      </c>
      <c r="Z11">
        <v>11.78</v>
      </c>
      <c r="AA11">
        <v>0</v>
      </c>
      <c r="AB11">
        <v>-112</v>
      </c>
    </row>
    <row r="12" spans="1:28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11.3</v>
      </c>
      <c r="M12" s="75">
        <v>0</v>
      </c>
      <c r="N12" s="74">
        <v>-12</v>
      </c>
      <c r="O12" s="47">
        <v>0</v>
      </c>
      <c r="P12" s="47">
        <v>-112</v>
      </c>
      <c r="Q12" s="47">
        <v>0</v>
      </c>
      <c r="R12" s="47">
        <v>0</v>
      </c>
      <c r="S12" s="75">
        <v>0</v>
      </c>
      <c r="U12" s="74">
        <v>-125</v>
      </c>
      <c r="V12" s="75">
        <v>11.3</v>
      </c>
      <c r="W12">
        <v>-12</v>
      </c>
      <c r="X12">
        <v>0</v>
      </c>
      <c r="Y12">
        <v>-1</v>
      </c>
      <c r="Z12">
        <v>11.3</v>
      </c>
      <c r="AA12">
        <v>0</v>
      </c>
      <c r="AB12">
        <v>-112</v>
      </c>
    </row>
    <row r="13" spans="1:28">
      <c r="G13" t="s">
        <v>55</v>
      </c>
      <c r="H13" s="74">
        <v>0</v>
      </c>
      <c r="I13" s="47">
        <v>7.66</v>
      </c>
      <c r="J13" s="47">
        <v>0</v>
      </c>
      <c r="K13" s="47">
        <v>0</v>
      </c>
      <c r="L13" s="47">
        <v>10.83</v>
      </c>
      <c r="M13" s="75">
        <v>0</v>
      </c>
      <c r="N13" s="74">
        <v>-15</v>
      </c>
      <c r="O13" s="47">
        <v>0</v>
      </c>
      <c r="P13" s="47">
        <v>-125</v>
      </c>
      <c r="Q13" s="47">
        <v>0</v>
      </c>
      <c r="R13" s="47">
        <v>0</v>
      </c>
      <c r="S13" s="75">
        <v>0</v>
      </c>
      <c r="U13" s="74">
        <v>-141</v>
      </c>
      <c r="V13" s="75">
        <v>18.489999999999998</v>
      </c>
      <c r="W13">
        <v>-15</v>
      </c>
      <c r="X13">
        <v>7.66</v>
      </c>
      <c r="Y13">
        <v>-1</v>
      </c>
      <c r="Z13">
        <v>10.83</v>
      </c>
      <c r="AA13">
        <v>0</v>
      </c>
      <c r="AB13">
        <v>-125</v>
      </c>
    </row>
    <row r="14" spans="1:28">
      <c r="G14" t="s">
        <v>56</v>
      </c>
      <c r="H14" s="74">
        <v>0</v>
      </c>
      <c r="I14" s="47">
        <v>9.58</v>
      </c>
      <c r="J14" s="47">
        <v>0</v>
      </c>
      <c r="K14" s="47">
        <v>0</v>
      </c>
      <c r="L14" s="47">
        <v>10.83</v>
      </c>
      <c r="M14" s="75">
        <v>0</v>
      </c>
      <c r="N14" s="74">
        <v>-15</v>
      </c>
      <c r="O14" s="47">
        <v>0</v>
      </c>
      <c r="P14" s="47">
        <v>-125</v>
      </c>
      <c r="Q14" s="47">
        <v>0</v>
      </c>
      <c r="R14" s="47">
        <v>0</v>
      </c>
      <c r="S14" s="75">
        <v>0</v>
      </c>
      <c r="U14" s="74">
        <v>-141</v>
      </c>
      <c r="V14" s="75">
        <v>20.41</v>
      </c>
      <c r="W14">
        <v>-15</v>
      </c>
      <c r="X14">
        <v>9.58</v>
      </c>
      <c r="Y14">
        <v>-1</v>
      </c>
      <c r="Z14">
        <v>10.83</v>
      </c>
      <c r="AA14">
        <v>0</v>
      </c>
      <c r="AB14">
        <v>-125</v>
      </c>
    </row>
    <row r="15" spans="1:28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10.83</v>
      </c>
      <c r="M15" s="75">
        <v>0</v>
      </c>
      <c r="N15" s="74">
        <v>-9</v>
      </c>
      <c r="O15" s="47">
        <v>0</v>
      </c>
      <c r="P15" s="47">
        <v>-126</v>
      </c>
      <c r="Q15" s="47">
        <v>0</v>
      </c>
      <c r="R15" s="47">
        <v>0</v>
      </c>
      <c r="S15" s="75">
        <v>0</v>
      </c>
      <c r="U15" s="74">
        <v>-136</v>
      </c>
      <c r="V15" s="75">
        <v>10.83</v>
      </c>
      <c r="W15">
        <v>-9</v>
      </c>
      <c r="X15">
        <v>0</v>
      </c>
      <c r="Y15">
        <v>-1</v>
      </c>
      <c r="Z15">
        <v>10.83</v>
      </c>
      <c r="AA15">
        <v>0</v>
      </c>
      <c r="AB15">
        <v>-126</v>
      </c>
    </row>
    <row r="16" spans="1:28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10.83</v>
      </c>
      <c r="M16" s="75">
        <v>0</v>
      </c>
      <c r="N16" s="74">
        <v>-10</v>
      </c>
      <c r="O16" s="47">
        <v>0</v>
      </c>
      <c r="P16" s="47">
        <v>-128</v>
      </c>
      <c r="Q16" s="47">
        <v>0</v>
      </c>
      <c r="R16" s="47">
        <v>0</v>
      </c>
      <c r="S16" s="75">
        <v>0</v>
      </c>
      <c r="U16" s="74">
        <v>-139</v>
      </c>
      <c r="V16" s="75">
        <v>10.83</v>
      </c>
      <c r="W16">
        <v>-10</v>
      </c>
      <c r="X16">
        <v>0</v>
      </c>
      <c r="Y16">
        <v>-1</v>
      </c>
      <c r="Z16">
        <v>10.83</v>
      </c>
      <c r="AA16">
        <v>0</v>
      </c>
      <c r="AB16">
        <v>-128</v>
      </c>
    </row>
    <row r="17" spans="7:28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10.83</v>
      </c>
      <c r="M17" s="75">
        <v>0</v>
      </c>
      <c r="N17" s="74">
        <v>-12</v>
      </c>
      <c r="O17" s="47">
        <v>0</v>
      </c>
      <c r="P17" s="47">
        <v>-129</v>
      </c>
      <c r="Q17" s="47">
        <v>0</v>
      </c>
      <c r="R17" s="47">
        <v>0</v>
      </c>
      <c r="S17" s="75">
        <v>0</v>
      </c>
      <c r="U17" s="74">
        <v>-142</v>
      </c>
      <c r="V17" s="75">
        <v>10.83</v>
      </c>
      <c r="W17">
        <v>-12</v>
      </c>
      <c r="X17">
        <v>0</v>
      </c>
      <c r="Y17">
        <v>-1</v>
      </c>
      <c r="Z17">
        <v>10.83</v>
      </c>
      <c r="AA17">
        <v>0</v>
      </c>
      <c r="AB17">
        <v>-129</v>
      </c>
    </row>
    <row r="18" spans="7:28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10.83</v>
      </c>
      <c r="M18" s="75">
        <v>0</v>
      </c>
      <c r="N18" s="74">
        <v>-13</v>
      </c>
      <c r="O18" s="47">
        <v>0</v>
      </c>
      <c r="P18" s="47">
        <v>-130</v>
      </c>
      <c r="Q18" s="47">
        <v>0</v>
      </c>
      <c r="R18" s="47">
        <v>0</v>
      </c>
      <c r="S18" s="75">
        <v>0</v>
      </c>
      <c r="U18" s="74">
        <v>-144</v>
      </c>
      <c r="V18" s="75">
        <v>10.83</v>
      </c>
      <c r="W18">
        <v>-13</v>
      </c>
      <c r="X18">
        <v>0</v>
      </c>
      <c r="Y18">
        <v>-1</v>
      </c>
      <c r="Z18">
        <v>10.83</v>
      </c>
      <c r="AA18">
        <v>0</v>
      </c>
      <c r="AB18">
        <v>-130</v>
      </c>
    </row>
    <row r="19" spans="7:28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10.83</v>
      </c>
      <c r="M19" s="75">
        <v>0</v>
      </c>
      <c r="N19" s="74">
        <v>-20</v>
      </c>
      <c r="O19" s="47">
        <v>0</v>
      </c>
      <c r="P19" s="47">
        <v>-123</v>
      </c>
      <c r="Q19" s="47">
        <v>0</v>
      </c>
      <c r="R19" s="47">
        <v>0</v>
      </c>
      <c r="S19" s="75">
        <v>0</v>
      </c>
      <c r="U19" s="74">
        <v>-144.5</v>
      </c>
      <c r="V19" s="75">
        <v>10.83</v>
      </c>
      <c r="W19">
        <v>-20</v>
      </c>
      <c r="X19">
        <v>0</v>
      </c>
      <c r="Y19">
        <v>-1.5</v>
      </c>
      <c r="Z19">
        <v>10.83</v>
      </c>
      <c r="AA19">
        <v>0</v>
      </c>
      <c r="AB19">
        <v>-123</v>
      </c>
    </row>
    <row r="20" spans="7:28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10.83</v>
      </c>
      <c r="M20" s="75">
        <v>0</v>
      </c>
      <c r="N20" s="74">
        <v>-20</v>
      </c>
      <c r="O20" s="47">
        <v>0</v>
      </c>
      <c r="P20" s="47">
        <v>-127</v>
      </c>
      <c r="Q20" s="47">
        <v>0</v>
      </c>
      <c r="R20" s="47">
        <v>0</v>
      </c>
      <c r="S20" s="75">
        <v>0</v>
      </c>
      <c r="U20" s="74">
        <v>-148.5</v>
      </c>
      <c r="V20" s="75">
        <v>10.83</v>
      </c>
      <c r="W20">
        <v>-20</v>
      </c>
      <c r="X20">
        <v>0</v>
      </c>
      <c r="Y20">
        <v>-1.5</v>
      </c>
      <c r="Z20">
        <v>10.83</v>
      </c>
      <c r="AA20">
        <v>0</v>
      </c>
      <c r="AB20">
        <v>-127</v>
      </c>
    </row>
    <row r="21" spans="7:28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11.5</v>
      </c>
      <c r="M21" s="75">
        <v>0</v>
      </c>
      <c r="N21" s="74">
        <v>-26</v>
      </c>
      <c r="O21" s="47">
        <v>-13</v>
      </c>
      <c r="P21" s="47">
        <v>-124</v>
      </c>
      <c r="Q21" s="47">
        <v>0</v>
      </c>
      <c r="R21" s="47">
        <v>0</v>
      </c>
      <c r="S21" s="75">
        <v>0</v>
      </c>
      <c r="U21" s="74">
        <v>-164.5</v>
      </c>
      <c r="V21" s="75">
        <v>11.5</v>
      </c>
      <c r="W21">
        <v>-26</v>
      </c>
      <c r="X21">
        <v>-13</v>
      </c>
      <c r="Y21">
        <v>-1.5</v>
      </c>
      <c r="Z21">
        <v>11.5</v>
      </c>
      <c r="AA21">
        <v>0</v>
      </c>
      <c r="AB21">
        <v>-124</v>
      </c>
    </row>
    <row r="22" spans="7:28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12.45</v>
      </c>
      <c r="M22" s="75">
        <v>0</v>
      </c>
      <c r="N22" s="74">
        <v>-25</v>
      </c>
      <c r="O22" s="47">
        <v>-18</v>
      </c>
      <c r="P22" s="47">
        <v>-124</v>
      </c>
      <c r="Q22" s="47">
        <v>0</v>
      </c>
      <c r="R22" s="47">
        <v>0</v>
      </c>
      <c r="S22" s="75">
        <v>0</v>
      </c>
      <c r="U22" s="74">
        <v>-168.5</v>
      </c>
      <c r="V22" s="75">
        <v>12.45</v>
      </c>
      <c r="W22">
        <v>-25</v>
      </c>
      <c r="X22">
        <v>-18</v>
      </c>
      <c r="Y22">
        <v>-1.5</v>
      </c>
      <c r="Z22">
        <v>12.45</v>
      </c>
      <c r="AA22">
        <v>0</v>
      </c>
      <c r="AB22">
        <v>-124</v>
      </c>
    </row>
    <row r="23" spans="7:28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6.71</v>
      </c>
      <c r="M23" s="75">
        <v>0</v>
      </c>
      <c r="N23" s="74">
        <v>-29</v>
      </c>
      <c r="O23" s="47">
        <v>-18</v>
      </c>
      <c r="P23" s="47">
        <v>-119</v>
      </c>
      <c r="Q23" s="47">
        <v>0</v>
      </c>
      <c r="R23" s="47">
        <v>0</v>
      </c>
      <c r="S23" s="75">
        <v>0</v>
      </c>
      <c r="U23" s="74">
        <v>-167.5</v>
      </c>
      <c r="V23" s="75">
        <v>6.71</v>
      </c>
      <c r="W23">
        <v>-29</v>
      </c>
      <c r="X23">
        <v>-18</v>
      </c>
      <c r="Y23">
        <v>-1.5</v>
      </c>
      <c r="Z23">
        <v>6.71</v>
      </c>
      <c r="AA23">
        <v>0</v>
      </c>
      <c r="AB23">
        <v>-119</v>
      </c>
    </row>
    <row r="24" spans="7:28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6.71</v>
      </c>
      <c r="M24" s="75">
        <v>0</v>
      </c>
      <c r="N24" s="74">
        <v>-25</v>
      </c>
      <c r="O24" s="47">
        <v>-19</v>
      </c>
      <c r="P24" s="47">
        <v>-27</v>
      </c>
      <c r="Q24" s="47">
        <v>0</v>
      </c>
      <c r="R24" s="47">
        <v>0</v>
      </c>
      <c r="S24" s="75">
        <v>0</v>
      </c>
      <c r="U24" s="74">
        <v>-72.5</v>
      </c>
      <c r="V24" s="75">
        <v>6.71</v>
      </c>
      <c r="W24">
        <v>-25</v>
      </c>
      <c r="X24">
        <v>-19</v>
      </c>
      <c r="Y24">
        <v>-1.5</v>
      </c>
      <c r="Z24">
        <v>6.71</v>
      </c>
      <c r="AA24">
        <v>0</v>
      </c>
      <c r="AB24">
        <v>-27</v>
      </c>
    </row>
    <row r="25" spans="7:28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8.6199999999999992</v>
      </c>
      <c r="M25" s="75">
        <v>0</v>
      </c>
      <c r="N25" s="74">
        <v>-32</v>
      </c>
      <c r="O25" s="47">
        <v>-17</v>
      </c>
      <c r="P25" s="47">
        <v>-41</v>
      </c>
      <c r="Q25" s="47">
        <v>0</v>
      </c>
      <c r="R25" s="47">
        <v>0</v>
      </c>
      <c r="S25" s="75">
        <v>0</v>
      </c>
      <c r="U25" s="74">
        <v>-91.5</v>
      </c>
      <c r="V25" s="75">
        <v>8.6199999999999992</v>
      </c>
      <c r="W25">
        <v>-32</v>
      </c>
      <c r="X25">
        <v>-17</v>
      </c>
      <c r="Y25">
        <v>-1.5</v>
      </c>
      <c r="Z25">
        <v>8.6199999999999992</v>
      </c>
      <c r="AA25">
        <v>0</v>
      </c>
      <c r="AB25">
        <v>-41</v>
      </c>
    </row>
    <row r="26" spans="7:28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9.58</v>
      </c>
      <c r="M26" s="75">
        <v>0</v>
      </c>
      <c r="N26" s="74">
        <v>-28</v>
      </c>
      <c r="O26" s="47">
        <v>-19</v>
      </c>
      <c r="P26" s="47">
        <v>-62</v>
      </c>
      <c r="Q26" s="47">
        <v>0</v>
      </c>
      <c r="R26" s="47">
        <v>0</v>
      </c>
      <c r="S26" s="75">
        <v>0</v>
      </c>
      <c r="U26" s="74">
        <v>-110.5</v>
      </c>
      <c r="V26" s="75">
        <v>9.58</v>
      </c>
      <c r="W26">
        <v>-28</v>
      </c>
      <c r="X26">
        <v>-19</v>
      </c>
      <c r="Y26">
        <v>-1.5</v>
      </c>
      <c r="Z26">
        <v>9.58</v>
      </c>
      <c r="AA26">
        <v>0</v>
      </c>
      <c r="AB26">
        <v>-62</v>
      </c>
    </row>
    <row r="27" spans="7:28">
      <c r="G27" t="s">
        <v>69</v>
      </c>
      <c r="H27" s="74">
        <v>0</v>
      </c>
      <c r="I27" s="47">
        <v>28.74</v>
      </c>
      <c r="J27" s="47">
        <v>0</v>
      </c>
      <c r="K27" s="47">
        <v>0</v>
      </c>
      <c r="L27" s="47">
        <v>11.5</v>
      </c>
      <c r="M27" s="75">
        <v>0</v>
      </c>
      <c r="N27" s="74">
        <v>0</v>
      </c>
      <c r="O27" s="47">
        <v>0</v>
      </c>
      <c r="P27" s="47">
        <v>-75</v>
      </c>
      <c r="Q27" s="47">
        <v>0</v>
      </c>
      <c r="R27" s="47">
        <v>0</v>
      </c>
      <c r="S27" s="75">
        <v>0</v>
      </c>
      <c r="U27" s="74">
        <v>-76.5</v>
      </c>
      <c r="V27" s="75">
        <v>40.24</v>
      </c>
      <c r="W27">
        <v>0</v>
      </c>
      <c r="X27">
        <v>28.74</v>
      </c>
      <c r="Y27">
        <v>-1.5</v>
      </c>
      <c r="Z27">
        <v>11.5</v>
      </c>
      <c r="AA27">
        <v>0</v>
      </c>
      <c r="AB27">
        <v>-75</v>
      </c>
    </row>
    <row r="28" spans="7:28">
      <c r="G28" t="s">
        <v>70</v>
      </c>
      <c r="H28" s="74">
        <v>0</v>
      </c>
      <c r="I28" s="47">
        <v>23.95</v>
      </c>
      <c r="J28" s="47">
        <v>0</v>
      </c>
      <c r="K28" s="47">
        <v>0</v>
      </c>
      <c r="L28" s="47">
        <v>11.5</v>
      </c>
      <c r="M28" s="75">
        <v>0</v>
      </c>
      <c r="N28" s="74">
        <v>0</v>
      </c>
      <c r="O28" s="47">
        <v>0</v>
      </c>
      <c r="P28" s="47">
        <v>-79</v>
      </c>
      <c r="Q28" s="47">
        <v>0</v>
      </c>
      <c r="R28" s="47">
        <v>0</v>
      </c>
      <c r="S28" s="75">
        <v>0</v>
      </c>
      <c r="U28" s="74">
        <v>-80.5</v>
      </c>
      <c r="V28" s="75">
        <v>35.450000000000003</v>
      </c>
      <c r="W28">
        <v>0</v>
      </c>
      <c r="X28">
        <v>23.95</v>
      </c>
      <c r="Y28">
        <v>-1.5</v>
      </c>
      <c r="Z28">
        <v>11.5</v>
      </c>
      <c r="AA28">
        <v>0</v>
      </c>
      <c r="AB28">
        <v>-79</v>
      </c>
    </row>
    <row r="29" spans="7:28">
      <c r="G29" t="s">
        <v>71</v>
      </c>
      <c r="H29" s="74">
        <v>0</v>
      </c>
      <c r="I29" s="47">
        <v>13.42</v>
      </c>
      <c r="J29" s="47">
        <v>0</v>
      </c>
      <c r="K29" s="47">
        <v>0</v>
      </c>
      <c r="L29" s="47">
        <v>12.45</v>
      </c>
      <c r="M29" s="75">
        <v>0</v>
      </c>
      <c r="N29" s="74">
        <v>-26</v>
      </c>
      <c r="O29" s="47">
        <v>0</v>
      </c>
      <c r="P29" s="47">
        <v>-10</v>
      </c>
      <c r="Q29" s="47">
        <v>0</v>
      </c>
      <c r="R29" s="47">
        <v>0</v>
      </c>
      <c r="S29" s="75">
        <v>0</v>
      </c>
      <c r="U29" s="74">
        <v>-37.5</v>
      </c>
      <c r="V29" s="75">
        <v>25.87</v>
      </c>
      <c r="W29">
        <v>-26</v>
      </c>
      <c r="X29">
        <v>13.42</v>
      </c>
      <c r="Y29">
        <v>-1.5</v>
      </c>
      <c r="Z29">
        <v>12.45</v>
      </c>
      <c r="AA29">
        <v>0</v>
      </c>
      <c r="AB29">
        <v>-10</v>
      </c>
    </row>
    <row r="30" spans="7:28">
      <c r="G30" t="s">
        <v>72</v>
      </c>
      <c r="H30" s="74">
        <v>0</v>
      </c>
      <c r="I30" s="47">
        <v>11.5</v>
      </c>
      <c r="J30" s="47">
        <v>0</v>
      </c>
      <c r="K30" s="47">
        <v>0</v>
      </c>
      <c r="L30" s="47">
        <v>14.37</v>
      </c>
      <c r="M30" s="75">
        <v>0</v>
      </c>
      <c r="N30" s="74">
        <v>-23</v>
      </c>
      <c r="O30" s="47">
        <v>0</v>
      </c>
      <c r="P30" s="47">
        <v>-85</v>
      </c>
      <c r="Q30" s="47">
        <v>0</v>
      </c>
      <c r="R30" s="47">
        <v>0</v>
      </c>
      <c r="S30" s="75">
        <v>0</v>
      </c>
      <c r="U30" s="74">
        <v>-109.5</v>
      </c>
      <c r="V30" s="75">
        <v>25.87</v>
      </c>
      <c r="W30">
        <v>-23</v>
      </c>
      <c r="X30">
        <v>11.5</v>
      </c>
      <c r="Y30">
        <v>-1.5</v>
      </c>
      <c r="Z30">
        <v>14.37</v>
      </c>
      <c r="AA30">
        <v>0</v>
      </c>
      <c r="AB30">
        <v>-85</v>
      </c>
    </row>
    <row r="31" spans="7:28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14.37</v>
      </c>
      <c r="M31" s="75">
        <v>0</v>
      </c>
      <c r="N31" s="74">
        <v>-84</v>
      </c>
      <c r="O31" s="47">
        <v>-52</v>
      </c>
      <c r="P31" s="47">
        <v>-204</v>
      </c>
      <c r="Q31" s="47">
        <v>0</v>
      </c>
      <c r="R31" s="47">
        <v>0</v>
      </c>
      <c r="S31" s="75">
        <v>0</v>
      </c>
      <c r="U31" s="74">
        <v>-341.5</v>
      </c>
      <c r="V31" s="75">
        <v>14.37</v>
      </c>
      <c r="W31">
        <v>-84</v>
      </c>
      <c r="X31">
        <v>-52</v>
      </c>
      <c r="Y31">
        <v>-1.5</v>
      </c>
      <c r="Z31">
        <v>14.37</v>
      </c>
      <c r="AA31">
        <v>0</v>
      </c>
      <c r="AB31">
        <v>-204</v>
      </c>
    </row>
    <row r="32" spans="7:28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16.29</v>
      </c>
      <c r="M32" s="75">
        <v>0</v>
      </c>
      <c r="N32" s="74">
        <v>-71</v>
      </c>
      <c r="O32" s="47">
        <v>-47</v>
      </c>
      <c r="P32" s="47">
        <v>-85</v>
      </c>
      <c r="Q32" s="47">
        <v>0</v>
      </c>
      <c r="R32" s="47">
        <v>0</v>
      </c>
      <c r="S32" s="75">
        <v>0</v>
      </c>
      <c r="U32" s="74">
        <v>-204.5</v>
      </c>
      <c r="V32" s="75">
        <v>16.29</v>
      </c>
      <c r="W32">
        <v>-71</v>
      </c>
      <c r="X32">
        <v>-47</v>
      </c>
      <c r="Y32">
        <v>-1.5</v>
      </c>
      <c r="Z32">
        <v>16.29</v>
      </c>
      <c r="AA32">
        <v>0</v>
      </c>
      <c r="AB32">
        <v>-85</v>
      </c>
    </row>
    <row r="33" spans="7:28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16.29</v>
      </c>
      <c r="M33" s="75">
        <v>0</v>
      </c>
      <c r="N33" s="74">
        <v>-80</v>
      </c>
      <c r="O33" s="47">
        <v>-46</v>
      </c>
      <c r="P33" s="47">
        <v>-147</v>
      </c>
      <c r="Q33" s="47">
        <v>0</v>
      </c>
      <c r="R33" s="47">
        <v>0</v>
      </c>
      <c r="S33" s="75">
        <v>0</v>
      </c>
      <c r="U33" s="74">
        <v>-274.5</v>
      </c>
      <c r="V33" s="75">
        <v>16.29</v>
      </c>
      <c r="W33">
        <v>-80</v>
      </c>
      <c r="X33">
        <v>-46</v>
      </c>
      <c r="Y33">
        <v>-1.5</v>
      </c>
      <c r="Z33">
        <v>16.29</v>
      </c>
      <c r="AA33">
        <v>0</v>
      </c>
      <c r="AB33">
        <v>-147</v>
      </c>
    </row>
    <row r="34" spans="7:28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18.2</v>
      </c>
      <c r="M34" s="75">
        <v>0</v>
      </c>
      <c r="N34" s="74">
        <v>-27</v>
      </c>
      <c r="O34" s="47">
        <v>-45</v>
      </c>
      <c r="P34" s="47">
        <v>-157</v>
      </c>
      <c r="Q34" s="47">
        <v>0</v>
      </c>
      <c r="R34" s="47">
        <v>0</v>
      </c>
      <c r="S34" s="75">
        <v>0</v>
      </c>
      <c r="U34" s="74">
        <v>-230.5</v>
      </c>
      <c r="V34" s="75">
        <v>18.2</v>
      </c>
      <c r="W34">
        <v>-27</v>
      </c>
      <c r="X34">
        <v>-45</v>
      </c>
      <c r="Y34">
        <v>-1.5</v>
      </c>
      <c r="Z34">
        <v>18.2</v>
      </c>
      <c r="AA34">
        <v>0</v>
      </c>
      <c r="AB34">
        <v>-157</v>
      </c>
    </row>
    <row r="35" spans="7:28">
      <c r="G35" t="s">
        <v>77</v>
      </c>
      <c r="H35" s="74">
        <v>10.54</v>
      </c>
      <c r="I35" s="47">
        <v>0</v>
      </c>
      <c r="J35" s="47">
        <v>0</v>
      </c>
      <c r="K35" s="47">
        <v>0</v>
      </c>
      <c r="L35" s="47">
        <v>20.12</v>
      </c>
      <c r="M35" s="75">
        <v>0</v>
      </c>
      <c r="N35" s="74">
        <v>0</v>
      </c>
      <c r="O35" s="47">
        <v>-58</v>
      </c>
      <c r="P35" s="47">
        <v>-167</v>
      </c>
      <c r="Q35" s="47">
        <v>0</v>
      </c>
      <c r="R35" s="47">
        <v>0</v>
      </c>
      <c r="S35" s="75">
        <v>0</v>
      </c>
      <c r="U35" s="74">
        <v>-226.5</v>
      </c>
      <c r="V35" s="75">
        <v>30.66</v>
      </c>
      <c r="W35">
        <v>10.54</v>
      </c>
      <c r="X35">
        <v>-58</v>
      </c>
      <c r="Y35">
        <v>-1.5</v>
      </c>
      <c r="Z35">
        <v>20.12</v>
      </c>
      <c r="AA35">
        <v>0</v>
      </c>
      <c r="AB35">
        <v>-167</v>
      </c>
    </row>
    <row r="36" spans="7:28">
      <c r="G36" t="s">
        <v>78</v>
      </c>
      <c r="H36" s="74">
        <v>6.71</v>
      </c>
      <c r="I36" s="47">
        <v>0</v>
      </c>
      <c r="J36" s="47">
        <v>0</v>
      </c>
      <c r="K36" s="47">
        <v>0</v>
      </c>
      <c r="L36" s="47">
        <v>21.07</v>
      </c>
      <c r="M36" s="75">
        <v>0</v>
      </c>
      <c r="N36" s="74">
        <v>0</v>
      </c>
      <c r="O36" s="47">
        <v>-62</v>
      </c>
      <c r="P36" s="47">
        <v>-160</v>
      </c>
      <c r="Q36" s="47">
        <v>0</v>
      </c>
      <c r="R36" s="47">
        <v>0</v>
      </c>
      <c r="S36" s="75">
        <v>0</v>
      </c>
      <c r="U36" s="74">
        <v>-223.5</v>
      </c>
      <c r="V36" s="75">
        <v>27.78</v>
      </c>
      <c r="W36">
        <v>6.71</v>
      </c>
      <c r="X36">
        <v>-62</v>
      </c>
      <c r="Y36">
        <v>-1.5</v>
      </c>
      <c r="Z36">
        <v>21.07</v>
      </c>
      <c r="AA36">
        <v>0</v>
      </c>
      <c r="AB36">
        <v>-160</v>
      </c>
    </row>
    <row r="37" spans="7:28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20.83</v>
      </c>
      <c r="M37" s="75">
        <v>0</v>
      </c>
      <c r="N37" s="74">
        <v>-26</v>
      </c>
      <c r="O37" s="47">
        <v>-76</v>
      </c>
      <c r="P37" s="47">
        <v>-135</v>
      </c>
      <c r="Q37" s="47">
        <v>0</v>
      </c>
      <c r="R37" s="47">
        <v>0</v>
      </c>
      <c r="S37" s="75">
        <v>0</v>
      </c>
      <c r="U37" s="74">
        <v>-238.5</v>
      </c>
      <c r="V37" s="75">
        <v>20.83</v>
      </c>
      <c r="W37">
        <v>-26</v>
      </c>
      <c r="X37">
        <v>-76</v>
      </c>
      <c r="Y37">
        <v>-1.5</v>
      </c>
      <c r="Z37">
        <v>20.83</v>
      </c>
      <c r="AA37">
        <v>0</v>
      </c>
      <c r="AB37">
        <v>-135</v>
      </c>
    </row>
    <row r="38" spans="7:28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21.08</v>
      </c>
      <c r="M38" s="75">
        <v>0</v>
      </c>
      <c r="N38" s="74">
        <v>-21</v>
      </c>
      <c r="O38" s="47">
        <v>-80</v>
      </c>
      <c r="P38" s="47">
        <v>-121</v>
      </c>
      <c r="Q38" s="47">
        <v>0</v>
      </c>
      <c r="R38" s="47">
        <v>0</v>
      </c>
      <c r="S38" s="75">
        <v>0</v>
      </c>
      <c r="U38" s="74">
        <v>-223.5</v>
      </c>
      <c r="V38" s="75">
        <v>21.08</v>
      </c>
      <c r="W38">
        <v>-21</v>
      </c>
      <c r="X38">
        <v>-80</v>
      </c>
      <c r="Y38">
        <v>-1.5</v>
      </c>
      <c r="Z38">
        <v>21.08</v>
      </c>
      <c r="AA38">
        <v>0</v>
      </c>
      <c r="AB38">
        <v>-121</v>
      </c>
    </row>
    <row r="39" spans="7:28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18.2</v>
      </c>
      <c r="M39" s="75">
        <v>0</v>
      </c>
      <c r="N39" s="74">
        <v>-33</v>
      </c>
      <c r="O39" s="47">
        <v>-59</v>
      </c>
      <c r="P39" s="47">
        <v>-114</v>
      </c>
      <c r="Q39" s="47">
        <v>0</v>
      </c>
      <c r="R39" s="47">
        <v>0</v>
      </c>
      <c r="S39" s="75">
        <v>0</v>
      </c>
      <c r="U39" s="74">
        <v>-207.5</v>
      </c>
      <c r="V39" s="75">
        <v>18.2</v>
      </c>
      <c r="W39">
        <v>-33</v>
      </c>
      <c r="X39">
        <v>-59</v>
      </c>
      <c r="Y39">
        <v>-1.5</v>
      </c>
      <c r="Z39">
        <v>18.2</v>
      </c>
      <c r="AA39">
        <v>0</v>
      </c>
      <c r="AB39">
        <v>-114</v>
      </c>
    </row>
    <row r="40" spans="7:28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18.2</v>
      </c>
      <c r="M40" s="75">
        <v>0</v>
      </c>
      <c r="N40" s="74">
        <v>-26</v>
      </c>
      <c r="O40" s="47">
        <v>-46</v>
      </c>
      <c r="P40" s="47">
        <v>-166</v>
      </c>
      <c r="Q40" s="47">
        <v>0</v>
      </c>
      <c r="R40" s="47">
        <v>0</v>
      </c>
      <c r="S40" s="75">
        <v>0</v>
      </c>
      <c r="U40" s="74">
        <v>-239.5</v>
      </c>
      <c r="V40" s="75">
        <v>18.2</v>
      </c>
      <c r="W40">
        <v>-26</v>
      </c>
      <c r="X40">
        <v>-46</v>
      </c>
      <c r="Y40">
        <v>-1.5</v>
      </c>
      <c r="Z40">
        <v>18.2</v>
      </c>
      <c r="AA40">
        <v>0</v>
      </c>
      <c r="AB40">
        <v>-166</v>
      </c>
    </row>
    <row r="41" spans="7:28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18.2</v>
      </c>
      <c r="M41" s="75">
        <v>0</v>
      </c>
      <c r="N41" s="74">
        <v>-72</v>
      </c>
      <c r="O41" s="47">
        <v>-100</v>
      </c>
      <c r="P41" s="47">
        <v>-196</v>
      </c>
      <c r="Q41" s="47">
        <v>0</v>
      </c>
      <c r="R41" s="47">
        <v>0</v>
      </c>
      <c r="S41" s="75">
        <v>0</v>
      </c>
      <c r="U41" s="74">
        <v>-369.5</v>
      </c>
      <c r="V41" s="75">
        <v>18.2</v>
      </c>
      <c r="W41">
        <v>-72</v>
      </c>
      <c r="X41">
        <v>-100</v>
      </c>
      <c r="Y41">
        <v>-1.5</v>
      </c>
      <c r="Z41">
        <v>18.2</v>
      </c>
      <c r="AA41">
        <v>0</v>
      </c>
      <c r="AB41">
        <v>-196</v>
      </c>
    </row>
    <row r="42" spans="7:28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19.16</v>
      </c>
      <c r="M42" s="75">
        <v>0</v>
      </c>
      <c r="N42" s="74">
        <v>-82</v>
      </c>
      <c r="O42" s="47">
        <v>-108</v>
      </c>
      <c r="P42" s="47">
        <v>-204</v>
      </c>
      <c r="Q42" s="47">
        <v>0</v>
      </c>
      <c r="R42" s="47">
        <v>0</v>
      </c>
      <c r="S42" s="75">
        <v>0</v>
      </c>
      <c r="U42" s="74">
        <v>-395.5</v>
      </c>
      <c r="V42" s="75">
        <v>19.16</v>
      </c>
      <c r="W42">
        <v>-82</v>
      </c>
      <c r="X42">
        <v>-108</v>
      </c>
      <c r="Y42">
        <v>-1.5</v>
      </c>
      <c r="Z42">
        <v>19.16</v>
      </c>
      <c r="AA42">
        <v>0</v>
      </c>
      <c r="AB42">
        <v>-204</v>
      </c>
    </row>
    <row r="43" spans="7:28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17.239999999999998</v>
      </c>
      <c r="M43" s="75">
        <v>0</v>
      </c>
      <c r="N43" s="74">
        <v>-98</v>
      </c>
      <c r="O43" s="47">
        <v>-105</v>
      </c>
      <c r="P43" s="47">
        <v>-95</v>
      </c>
      <c r="Q43" s="47">
        <v>0</v>
      </c>
      <c r="R43" s="47">
        <v>0</v>
      </c>
      <c r="S43" s="75">
        <v>0</v>
      </c>
      <c r="U43" s="74">
        <v>-298.5</v>
      </c>
      <c r="V43" s="75">
        <v>17.239999999999998</v>
      </c>
      <c r="W43">
        <v>-98</v>
      </c>
      <c r="X43">
        <v>-105</v>
      </c>
      <c r="Y43">
        <v>-0.5</v>
      </c>
      <c r="Z43">
        <v>17.239999999999998</v>
      </c>
      <c r="AA43">
        <v>0</v>
      </c>
      <c r="AB43">
        <v>-95</v>
      </c>
    </row>
    <row r="44" spans="7:28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17.239999999999998</v>
      </c>
      <c r="M44" s="75">
        <v>0</v>
      </c>
      <c r="N44" s="74">
        <v>-105</v>
      </c>
      <c r="O44" s="47">
        <v>-92</v>
      </c>
      <c r="P44" s="47">
        <v>-40</v>
      </c>
      <c r="Q44" s="47">
        <v>0</v>
      </c>
      <c r="R44" s="47">
        <v>0</v>
      </c>
      <c r="S44" s="75">
        <v>0</v>
      </c>
      <c r="U44" s="74">
        <v>-237.5</v>
      </c>
      <c r="V44" s="75">
        <v>17.239999999999998</v>
      </c>
      <c r="W44">
        <v>-105</v>
      </c>
      <c r="X44">
        <v>-92</v>
      </c>
      <c r="Y44">
        <v>-0.5</v>
      </c>
      <c r="Z44">
        <v>17.239999999999998</v>
      </c>
      <c r="AA44">
        <v>0</v>
      </c>
      <c r="AB44">
        <v>-40</v>
      </c>
    </row>
    <row r="45" spans="7:28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16.29</v>
      </c>
      <c r="M45" s="75">
        <v>0</v>
      </c>
      <c r="N45" s="74">
        <v>-213</v>
      </c>
      <c r="O45" s="47">
        <v>-98</v>
      </c>
      <c r="P45" s="47">
        <v>-25</v>
      </c>
      <c r="Q45" s="47">
        <v>0</v>
      </c>
      <c r="R45" s="47">
        <v>0</v>
      </c>
      <c r="S45" s="75">
        <v>0</v>
      </c>
      <c r="U45" s="74">
        <v>-336.5</v>
      </c>
      <c r="V45" s="75">
        <v>16.29</v>
      </c>
      <c r="W45">
        <v>-213</v>
      </c>
      <c r="X45">
        <v>-98</v>
      </c>
      <c r="Y45">
        <v>-0.5</v>
      </c>
      <c r="Z45">
        <v>16.29</v>
      </c>
      <c r="AA45">
        <v>0</v>
      </c>
      <c r="AB45">
        <v>-25</v>
      </c>
    </row>
    <row r="46" spans="7:28">
      <c r="G46" t="s">
        <v>88</v>
      </c>
      <c r="H46" s="74">
        <v>0</v>
      </c>
      <c r="I46" s="47">
        <v>0</v>
      </c>
      <c r="J46" s="47">
        <v>28.74</v>
      </c>
      <c r="K46" s="47">
        <v>0</v>
      </c>
      <c r="L46" s="47">
        <v>16.29</v>
      </c>
      <c r="M46" s="75">
        <v>0</v>
      </c>
      <c r="N46" s="74">
        <v>-139</v>
      </c>
      <c r="O46" s="47">
        <v>-70</v>
      </c>
      <c r="P46" s="47">
        <v>0</v>
      </c>
      <c r="Q46" s="47">
        <v>0</v>
      </c>
      <c r="R46" s="47">
        <v>0</v>
      </c>
      <c r="S46" s="75">
        <v>0</v>
      </c>
      <c r="U46" s="74">
        <v>-209.5</v>
      </c>
      <c r="V46" s="75">
        <v>45.03</v>
      </c>
      <c r="W46">
        <v>-139</v>
      </c>
      <c r="X46">
        <v>-70</v>
      </c>
      <c r="Y46">
        <v>-0.5</v>
      </c>
      <c r="Z46">
        <v>16.29</v>
      </c>
      <c r="AA46">
        <v>0</v>
      </c>
      <c r="AB46">
        <v>28.74</v>
      </c>
    </row>
    <row r="47" spans="7:28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13.41</v>
      </c>
      <c r="M47" s="75">
        <v>0</v>
      </c>
      <c r="N47" s="74">
        <v>-66</v>
      </c>
      <c r="O47" s="47">
        <v>-33</v>
      </c>
      <c r="P47" s="47">
        <v>-45</v>
      </c>
      <c r="Q47" s="47">
        <v>0</v>
      </c>
      <c r="R47" s="47">
        <v>0</v>
      </c>
      <c r="S47" s="75">
        <v>0</v>
      </c>
      <c r="U47" s="74">
        <v>-144.5</v>
      </c>
      <c r="V47" s="75">
        <v>13.41</v>
      </c>
      <c r="W47">
        <v>-66</v>
      </c>
      <c r="X47">
        <v>-33</v>
      </c>
      <c r="Y47">
        <v>-0.5</v>
      </c>
      <c r="Z47">
        <v>13.41</v>
      </c>
      <c r="AA47">
        <v>0</v>
      </c>
      <c r="AB47">
        <v>-45</v>
      </c>
    </row>
    <row r="48" spans="7:28">
      <c r="G48" t="s">
        <v>90</v>
      </c>
      <c r="H48" s="74">
        <v>0</v>
      </c>
      <c r="I48" s="47">
        <v>0</v>
      </c>
      <c r="J48" s="47">
        <v>9.58</v>
      </c>
      <c r="K48" s="47">
        <v>0</v>
      </c>
      <c r="L48" s="47">
        <v>13.41</v>
      </c>
      <c r="M48" s="75">
        <v>0</v>
      </c>
      <c r="N48" s="74">
        <v>-90</v>
      </c>
      <c r="O48" s="47">
        <v>-25</v>
      </c>
      <c r="P48" s="47">
        <v>0</v>
      </c>
      <c r="Q48" s="47">
        <v>0</v>
      </c>
      <c r="R48" s="47">
        <v>0</v>
      </c>
      <c r="S48" s="75">
        <v>0</v>
      </c>
      <c r="U48" s="74">
        <v>-115.5</v>
      </c>
      <c r="V48" s="75">
        <v>22.99</v>
      </c>
      <c r="W48">
        <v>-90</v>
      </c>
      <c r="X48">
        <v>-25</v>
      </c>
      <c r="Y48">
        <v>-0.5</v>
      </c>
      <c r="Z48">
        <v>13.41</v>
      </c>
      <c r="AA48">
        <v>0</v>
      </c>
      <c r="AB48">
        <v>9.58</v>
      </c>
    </row>
    <row r="49" spans="7:28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12.45</v>
      </c>
      <c r="M49" s="75">
        <v>0</v>
      </c>
      <c r="N49" s="74">
        <v>-156</v>
      </c>
      <c r="O49" s="47">
        <v>-37</v>
      </c>
      <c r="P49" s="47">
        <v>-30</v>
      </c>
      <c r="Q49" s="47">
        <v>0</v>
      </c>
      <c r="R49" s="47">
        <v>0</v>
      </c>
      <c r="S49" s="75">
        <v>0</v>
      </c>
      <c r="U49" s="74">
        <v>-223.5</v>
      </c>
      <c r="V49" s="75">
        <v>12.45</v>
      </c>
      <c r="W49">
        <v>-156</v>
      </c>
      <c r="X49">
        <v>-37</v>
      </c>
      <c r="Y49">
        <v>-0.5</v>
      </c>
      <c r="Z49">
        <v>12.45</v>
      </c>
      <c r="AA49">
        <v>0</v>
      </c>
      <c r="AB49">
        <v>-30</v>
      </c>
    </row>
    <row r="50" spans="7:28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12.45</v>
      </c>
      <c r="M50" s="75">
        <v>0</v>
      </c>
      <c r="N50" s="74">
        <v>-161</v>
      </c>
      <c r="O50" s="47">
        <v>-38</v>
      </c>
      <c r="P50" s="47">
        <v>-25</v>
      </c>
      <c r="Q50" s="47">
        <v>0</v>
      </c>
      <c r="R50" s="47">
        <v>0</v>
      </c>
      <c r="S50" s="75">
        <v>0</v>
      </c>
      <c r="U50" s="74">
        <v>-224.5</v>
      </c>
      <c r="V50" s="75">
        <v>12.45</v>
      </c>
      <c r="W50">
        <v>-161</v>
      </c>
      <c r="X50">
        <v>-38</v>
      </c>
      <c r="Y50">
        <v>-0.5</v>
      </c>
      <c r="Z50">
        <v>12.45</v>
      </c>
      <c r="AA50">
        <v>0</v>
      </c>
      <c r="AB50">
        <v>-25</v>
      </c>
    </row>
    <row r="51" spans="7:28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8.6199999999999992</v>
      </c>
      <c r="M51" s="75">
        <v>0</v>
      </c>
      <c r="N51" s="74">
        <v>-136</v>
      </c>
      <c r="O51" s="47">
        <v>-25</v>
      </c>
      <c r="P51" s="47">
        <v>-40</v>
      </c>
      <c r="Q51" s="47">
        <v>0</v>
      </c>
      <c r="R51" s="47">
        <v>0</v>
      </c>
      <c r="S51" s="75">
        <v>0</v>
      </c>
      <c r="U51" s="74">
        <v>-201.5</v>
      </c>
      <c r="V51" s="75">
        <v>8.6199999999999992</v>
      </c>
      <c r="W51">
        <v>-136</v>
      </c>
      <c r="X51">
        <v>-25</v>
      </c>
      <c r="Y51">
        <v>-0.5</v>
      </c>
      <c r="Z51">
        <v>8.6199999999999992</v>
      </c>
      <c r="AA51">
        <v>0</v>
      </c>
      <c r="AB51">
        <v>-40</v>
      </c>
    </row>
    <row r="52" spans="7:28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7.66</v>
      </c>
      <c r="M52" s="75">
        <v>0</v>
      </c>
      <c r="N52" s="74">
        <v>-161</v>
      </c>
      <c r="O52" s="47">
        <v>-10</v>
      </c>
      <c r="P52" s="47">
        <v>-60</v>
      </c>
      <c r="Q52" s="47">
        <v>0</v>
      </c>
      <c r="R52" s="47">
        <v>0</v>
      </c>
      <c r="S52" s="75">
        <v>0</v>
      </c>
      <c r="U52" s="74">
        <v>-231.5</v>
      </c>
      <c r="V52" s="75">
        <v>7.66</v>
      </c>
      <c r="W52">
        <v>-161</v>
      </c>
      <c r="X52">
        <v>-10</v>
      </c>
      <c r="Y52">
        <v>-0.5</v>
      </c>
      <c r="Z52">
        <v>7.66</v>
      </c>
      <c r="AA52">
        <v>0</v>
      </c>
      <c r="AB52">
        <v>-60</v>
      </c>
    </row>
    <row r="53" spans="7:28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7.38</v>
      </c>
      <c r="M53" s="75">
        <v>0</v>
      </c>
      <c r="N53" s="74">
        <v>-155</v>
      </c>
      <c r="O53" s="47">
        <v>-12</v>
      </c>
      <c r="P53" s="47">
        <v>-50</v>
      </c>
      <c r="Q53" s="47">
        <v>0</v>
      </c>
      <c r="R53" s="47">
        <v>0</v>
      </c>
      <c r="S53" s="75">
        <v>0</v>
      </c>
      <c r="U53" s="74">
        <v>-217.5</v>
      </c>
      <c r="V53" s="75">
        <v>7.38</v>
      </c>
      <c r="W53">
        <v>-155</v>
      </c>
      <c r="X53">
        <v>-12</v>
      </c>
      <c r="Y53">
        <v>-0.5</v>
      </c>
      <c r="Z53">
        <v>7.38</v>
      </c>
      <c r="AA53">
        <v>0</v>
      </c>
      <c r="AB53">
        <v>-50</v>
      </c>
    </row>
    <row r="54" spans="7:28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6.99</v>
      </c>
      <c r="M54" s="75">
        <v>0</v>
      </c>
      <c r="N54" s="74">
        <v>-138</v>
      </c>
      <c r="O54" s="47">
        <v>-17</v>
      </c>
      <c r="P54" s="47">
        <v>-55</v>
      </c>
      <c r="Q54" s="47">
        <v>0</v>
      </c>
      <c r="R54" s="47">
        <v>0</v>
      </c>
      <c r="S54" s="75">
        <v>0</v>
      </c>
      <c r="U54" s="74">
        <v>-210.5</v>
      </c>
      <c r="V54" s="75">
        <v>6.99</v>
      </c>
      <c r="W54">
        <v>-138</v>
      </c>
      <c r="X54">
        <v>-17</v>
      </c>
      <c r="Y54">
        <v>-0.5</v>
      </c>
      <c r="Z54">
        <v>6.99</v>
      </c>
      <c r="AA54">
        <v>0</v>
      </c>
      <c r="AB54">
        <v>-55</v>
      </c>
    </row>
    <row r="55" spans="7:28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6.71</v>
      </c>
      <c r="M55" s="75">
        <v>0</v>
      </c>
      <c r="N55" s="74">
        <v>-126</v>
      </c>
      <c r="O55" s="47">
        <v>-18</v>
      </c>
      <c r="P55" s="47">
        <v>-60</v>
      </c>
      <c r="Q55" s="47">
        <v>0</v>
      </c>
      <c r="R55" s="47">
        <v>0</v>
      </c>
      <c r="S55" s="75">
        <v>0</v>
      </c>
      <c r="U55" s="74">
        <v>-204.5</v>
      </c>
      <c r="V55" s="75">
        <v>6.71</v>
      </c>
      <c r="W55">
        <v>-126</v>
      </c>
      <c r="X55">
        <v>-18</v>
      </c>
      <c r="Y55">
        <v>-0.5</v>
      </c>
      <c r="Z55">
        <v>6.71</v>
      </c>
      <c r="AA55">
        <v>0</v>
      </c>
      <c r="AB55">
        <v>-60</v>
      </c>
    </row>
    <row r="56" spans="7:28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6.32</v>
      </c>
      <c r="M56" s="75">
        <v>0</v>
      </c>
      <c r="N56" s="74">
        <v>-112</v>
      </c>
      <c r="O56" s="47">
        <v>0</v>
      </c>
      <c r="P56" s="47">
        <v>-60</v>
      </c>
      <c r="Q56" s="47">
        <v>0</v>
      </c>
      <c r="R56" s="47">
        <v>0</v>
      </c>
      <c r="S56" s="75">
        <v>0</v>
      </c>
      <c r="U56" s="74">
        <v>-172.5</v>
      </c>
      <c r="V56" s="75">
        <v>6.32</v>
      </c>
      <c r="W56">
        <v>-112</v>
      </c>
      <c r="X56">
        <v>0</v>
      </c>
      <c r="Y56">
        <v>-0.5</v>
      </c>
      <c r="Z56">
        <v>6.32</v>
      </c>
      <c r="AA56">
        <v>0</v>
      </c>
      <c r="AB56">
        <v>-60</v>
      </c>
    </row>
    <row r="57" spans="7:28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5.46</v>
      </c>
      <c r="M57" s="75">
        <v>0</v>
      </c>
      <c r="N57" s="74">
        <v>-97</v>
      </c>
      <c r="O57" s="47">
        <v>0</v>
      </c>
      <c r="P57" s="47">
        <v>-75</v>
      </c>
      <c r="Q57" s="47">
        <v>-11</v>
      </c>
      <c r="R57" s="47">
        <v>0</v>
      </c>
      <c r="S57" s="75">
        <v>0</v>
      </c>
      <c r="U57" s="74">
        <v>-183.5</v>
      </c>
      <c r="V57" s="75">
        <v>5.46</v>
      </c>
      <c r="W57">
        <v>-97</v>
      </c>
      <c r="X57">
        <v>0</v>
      </c>
      <c r="Y57">
        <v>-0.5</v>
      </c>
      <c r="Z57">
        <v>5.46</v>
      </c>
      <c r="AA57">
        <v>-11</v>
      </c>
      <c r="AB57">
        <v>-75</v>
      </c>
    </row>
    <row r="58" spans="7:28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5.08</v>
      </c>
      <c r="M58" s="75">
        <v>0</v>
      </c>
      <c r="N58" s="74">
        <v>-74</v>
      </c>
      <c r="O58" s="47">
        <v>0</v>
      </c>
      <c r="P58" s="47">
        <v>-85</v>
      </c>
      <c r="Q58" s="47">
        <v>-14</v>
      </c>
      <c r="R58" s="47">
        <v>0</v>
      </c>
      <c r="S58" s="75">
        <v>0</v>
      </c>
      <c r="U58" s="74">
        <v>-173.5</v>
      </c>
      <c r="V58" s="75">
        <v>5.08</v>
      </c>
      <c r="W58">
        <v>-74</v>
      </c>
      <c r="X58">
        <v>0</v>
      </c>
      <c r="Y58">
        <v>-0.5</v>
      </c>
      <c r="Z58">
        <v>5.08</v>
      </c>
      <c r="AA58">
        <v>-14</v>
      </c>
      <c r="AB58">
        <v>-85</v>
      </c>
    </row>
    <row r="59" spans="7:28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4.5</v>
      </c>
      <c r="M59" s="75">
        <v>0</v>
      </c>
      <c r="N59" s="74">
        <v>-58</v>
      </c>
      <c r="O59" s="47">
        <v>0</v>
      </c>
      <c r="P59" s="47">
        <v>-80</v>
      </c>
      <c r="Q59" s="47">
        <v>-17</v>
      </c>
      <c r="R59" s="47">
        <v>0</v>
      </c>
      <c r="S59" s="75">
        <v>0</v>
      </c>
      <c r="U59" s="74">
        <v>-155.5</v>
      </c>
      <c r="V59" s="75">
        <v>4.5</v>
      </c>
      <c r="W59">
        <v>-58</v>
      </c>
      <c r="X59">
        <v>0</v>
      </c>
      <c r="Y59">
        <v>-0.5</v>
      </c>
      <c r="Z59">
        <v>4.5</v>
      </c>
      <c r="AA59">
        <v>-17</v>
      </c>
      <c r="AB59">
        <v>-80</v>
      </c>
    </row>
    <row r="60" spans="7:28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4.22</v>
      </c>
      <c r="M60" s="75">
        <v>0</v>
      </c>
      <c r="N60" s="74">
        <v>-53</v>
      </c>
      <c r="O60" s="47">
        <v>0</v>
      </c>
      <c r="P60" s="47">
        <v>-80</v>
      </c>
      <c r="Q60" s="47">
        <v>-18</v>
      </c>
      <c r="R60" s="47">
        <v>0</v>
      </c>
      <c r="S60" s="75">
        <v>0</v>
      </c>
      <c r="U60" s="74">
        <v>-151.5</v>
      </c>
      <c r="V60" s="75">
        <v>4.22</v>
      </c>
      <c r="W60">
        <v>-53</v>
      </c>
      <c r="X60">
        <v>0</v>
      </c>
      <c r="Y60">
        <v>-0.5</v>
      </c>
      <c r="Z60">
        <v>4.22</v>
      </c>
      <c r="AA60">
        <v>-18</v>
      </c>
      <c r="AB60">
        <v>-80</v>
      </c>
    </row>
    <row r="61" spans="7:28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2.4</v>
      </c>
      <c r="M61" s="75">
        <v>0</v>
      </c>
      <c r="N61" s="74">
        <v>-44</v>
      </c>
      <c r="O61" s="47">
        <v>0</v>
      </c>
      <c r="P61" s="47">
        <v>-75</v>
      </c>
      <c r="Q61" s="47">
        <v>-19</v>
      </c>
      <c r="R61" s="47">
        <v>0</v>
      </c>
      <c r="S61" s="75">
        <v>0</v>
      </c>
      <c r="U61" s="74">
        <v>-138.5</v>
      </c>
      <c r="V61" s="75">
        <v>2.4</v>
      </c>
      <c r="W61">
        <v>-44</v>
      </c>
      <c r="X61">
        <v>0</v>
      </c>
      <c r="Y61">
        <v>-0.5</v>
      </c>
      <c r="Z61">
        <v>2.4</v>
      </c>
      <c r="AA61">
        <v>-19</v>
      </c>
      <c r="AB61">
        <v>-75</v>
      </c>
    </row>
    <row r="62" spans="7:28">
      <c r="G62" t="s">
        <v>104</v>
      </c>
      <c r="H62" s="74">
        <v>0</v>
      </c>
      <c r="I62" s="47">
        <v>0</v>
      </c>
      <c r="J62" s="47">
        <v>4.79</v>
      </c>
      <c r="K62" s="47">
        <v>0</v>
      </c>
      <c r="L62" s="47">
        <v>2.4</v>
      </c>
      <c r="M62" s="75">
        <v>0</v>
      </c>
      <c r="N62" s="74">
        <v>-49</v>
      </c>
      <c r="O62" s="47">
        <v>-5</v>
      </c>
      <c r="P62" s="47">
        <v>0</v>
      </c>
      <c r="Q62" s="47">
        <v>-19</v>
      </c>
      <c r="R62" s="47">
        <v>0</v>
      </c>
      <c r="S62" s="75">
        <v>0</v>
      </c>
      <c r="U62" s="74">
        <v>-73.5</v>
      </c>
      <c r="V62" s="75">
        <v>7.18</v>
      </c>
      <c r="W62">
        <v>-49</v>
      </c>
      <c r="X62">
        <v>-5</v>
      </c>
      <c r="Y62">
        <v>-0.5</v>
      </c>
      <c r="Z62">
        <v>2.4</v>
      </c>
      <c r="AA62">
        <v>-19</v>
      </c>
      <c r="AB62">
        <v>4.79</v>
      </c>
    </row>
    <row r="63" spans="7:28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1.92</v>
      </c>
      <c r="M63" s="75">
        <v>0</v>
      </c>
      <c r="N63" s="74">
        <v>-79</v>
      </c>
      <c r="O63" s="47">
        <v>-14</v>
      </c>
      <c r="P63" s="47">
        <v>-35</v>
      </c>
      <c r="Q63" s="47">
        <v>-20</v>
      </c>
      <c r="R63" s="47">
        <v>0</v>
      </c>
      <c r="S63" s="75">
        <v>0</v>
      </c>
      <c r="U63" s="74">
        <v>-148.5</v>
      </c>
      <c r="V63" s="75">
        <v>1.92</v>
      </c>
      <c r="W63">
        <v>-79</v>
      </c>
      <c r="X63">
        <v>-14</v>
      </c>
      <c r="Y63">
        <v>-0.5</v>
      </c>
      <c r="Z63">
        <v>1.92</v>
      </c>
      <c r="AA63">
        <v>-20</v>
      </c>
      <c r="AB63">
        <v>-35</v>
      </c>
    </row>
    <row r="64" spans="7:28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1.92</v>
      </c>
      <c r="M64" s="75">
        <v>0</v>
      </c>
      <c r="N64" s="74">
        <v>-63</v>
      </c>
      <c r="O64" s="47">
        <v>-11</v>
      </c>
      <c r="P64" s="47">
        <v>-60</v>
      </c>
      <c r="Q64" s="47">
        <v>-20</v>
      </c>
      <c r="R64" s="47">
        <v>0</v>
      </c>
      <c r="S64" s="75">
        <v>0</v>
      </c>
      <c r="U64" s="74">
        <v>-154.5</v>
      </c>
      <c r="V64" s="75">
        <v>1.92</v>
      </c>
      <c r="W64">
        <v>-63</v>
      </c>
      <c r="X64">
        <v>-11</v>
      </c>
      <c r="Y64">
        <v>-0.5</v>
      </c>
      <c r="Z64">
        <v>1.92</v>
      </c>
      <c r="AA64">
        <v>-20</v>
      </c>
      <c r="AB64">
        <v>-60</v>
      </c>
    </row>
    <row r="65" spans="7:28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1.92</v>
      </c>
      <c r="M65" s="75">
        <v>0</v>
      </c>
      <c r="N65" s="74">
        <v>-61</v>
      </c>
      <c r="O65" s="47">
        <v>-15</v>
      </c>
      <c r="P65" s="47">
        <v>-70</v>
      </c>
      <c r="Q65" s="47">
        <v>-20</v>
      </c>
      <c r="R65" s="47">
        <v>0</v>
      </c>
      <c r="S65" s="75">
        <v>0</v>
      </c>
      <c r="U65" s="74">
        <v>-166.5</v>
      </c>
      <c r="V65" s="75">
        <v>1.92</v>
      </c>
      <c r="W65">
        <v>-61</v>
      </c>
      <c r="X65">
        <v>-15</v>
      </c>
      <c r="Y65">
        <v>-0.5</v>
      </c>
      <c r="Z65">
        <v>1.92</v>
      </c>
      <c r="AA65">
        <v>-20</v>
      </c>
      <c r="AB65">
        <v>-70</v>
      </c>
    </row>
    <row r="66" spans="7:28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2.87</v>
      </c>
      <c r="M66" s="75">
        <v>0</v>
      </c>
      <c r="N66" s="74">
        <v>-75</v>
      </c>
      <c r="O66" s="47">
        <v>-11</v>
      </c>
      <c r="P66" s="47">
        <v>-65</v>
      </c>
      <c r="Q66" s="47">
        <v>-21</v>
      </c>
      <c r="R66" s="47">
        <v>0</v>
      </c>
      <c r="S66" s="75">
        <v>0</v>
      </c>
      <c r="U66" s="74">
        <v>-172.5</v>
      </c>
      <c r="V66" s="75">
        <v>2.87</v>
      </c>
      <c r="W66">
        <v>-75</v>
      </c>
      <c r="X66">
        <v>-11</v>
      </c>
      <c r="Y66">
        <v>-0.5</v>
      </c>
      <c r="Z66">
        <v>2.87</v>
      </c>
      <c r="AA66">
        <v>-21</v>
      </c>
      <c r="AB66">
        <v>-65</v>
      </c>
    </row>
    <row r="67" spans="7:28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3.83</v>
      </c>
      <c r="M67" s="75">
        <v>0</v>
      </c>
      <c r="N67" s="74">
        <v>-96</v>
      </c>
      <c r="O67" s="47">
        <v>-38</v>
      </c>
      <c r="P67" s="47">
        <v>-90</v>
      </c>
      <c r="Q67" s="47">
        <v>-21</v>
      </c>
      <c r="R67" s="47">
        <v>0</v>
      </c>
      <c r="S67" s="75">
        <v>0</v>
      </c>
      <c r="U67" s="74">
        <v>-245.5</v>
      </c>
      <c r="V67" s="75">
        <v>3.83</v>
      </c>
      <c r="W67">
        <v>-96</v>
      </c>
      <c r="X67">
        <v>-38</v>
      </c>
      <c r="Y67">
        <v>-0.5</v>
      </c>
      <c r="Z67">
        <v>3.83</v>
      </c>
      <c r="AA67">
        <v>-21</v>
      </c>
      <c r="AB67">
        <v>-90</v>
      </c>
    </row>
    <row r="68" spans="7:28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4.79</v>
      </c>
      <c r="M68" s="75">
        <v>0</v>
      </c>
      <c r="N68" s="74">
        <v>-120</v>
      </c>
      <c r="O68" s="47">
        <v>-39</v>
      </c>
      <c r="P68" s="47">
        <v>-85</v>
      </c>
      <c r="Q68" s="47">
        <v>-12</v>
      </c>
      <c r="R68" s="47">
        <v>0</v>
      </c>
      <c r="S68" s="75">
        <v>0</v>
      </c>
      <c r="U68" s="74">
        <v>-256.5</v>
      </c>
      <c r="V68" s="75">
        <v>4.79</v>
      </c>
      <c r="W68">
        <v>-120</v>
      </c>
      <c r="X68">
        <v>-39</v>
      </c>
      <c r="Y68">
        <v>-0.5</v>
      </c>
      <c r="Z68">
        <v>4.79</v>
      </c>
      <c r="AA68">
        <v>-12</v>
      </c>
      <c r="AB68">
        <v>-85</v>
      </c>
    </row>
    <row r="69" spans="7:28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4.79</v>
      </c>
      <c r="M69" s="75">
        <v>0</v>
      </c>
      <c r="N69" s="74">
        <v>-67</v>
      </c>
      <c r="O69" s="47">
        <v>-21</v>
      </c>
      <c r="P69" s="47">
        <v>-12</v>
      </c>
      <c r="Q69" s="47">
        <v>0</v>
      </c>
      <c r="R69" s="47">
        <v>0</v>
      </c>
      <c r="S69" s="75">
        <v>0</v>
      </c>
      <c r="U69" s="74">
        <v>-100.5</v>
      </c>
      <c r="V69" s="75">
        <v>4.79</v>
      </c>
      <c r="W69">
        <v>-67</v>
      </c>
      <c r="X69">
        <v>-21</v>
      </c>
      <c r="Y69">
        <v>-0.5</v>
      </c>
      <c r="Z69">
        <v>4.79</v>
      </c>
      <c r="AA69">
        <v>0</v>
      </c>
      <c r="AB69">
        <v>-12</v>
      </c>
    </row>
    <row r="70" spans="7:28">
      <c r="G70" t="s">
        <v>112</v>
      </c>
      <c r="H70" s="74">
        <v>0</v>
      </c>
      <c r="I70" s="47">
        <v>0</v>
      </c>
      <c r="J70" s="47">
        <v>25.87</v>
      </c>
      <c r="K70" s="47">
        <v>0</v>
      </c>
      <c r="L70" s="47">
        <v>4.79</v>
      </c>
      <c r="M70" s="75">
        <v>0</v>
      </c>
      <c r="N70" s="74">
        <v>-102</v>
      </c>
      <c r="O70" s="47">
        <v>-57</v>
      </c>
      <c r="P70" s="47">
        <v>0</v>
      </c>
      <c r="Q70" s="47">
        <v>0</v>
      </c>
      <c r="R70" s="47">
        <v>0</v>
      </c>
      <c r="S70" s="75">
        <v>0</v>
      </c>
      <c r="U70" s="74">
        <v>-159.5</v>
      </c>
      <c r="V70" s="75">
        <v>30.66</v>
      </c>
      <c r="W70">
        <v>-102</v>
      </c>
      <c r="X70">
        <v>-57</v>
      </c>
      <c r="Y70">
        <v>-0.5</v>
      </c>
      <c r="Z70">
        <v>4.79</v>
      </c>
      <c r="AA70">
        <v>0</v>
      </c>
      <c r="AB70">
        <v>25.87</v>
      </c>
    </row>
    <row r="71" spans="7:28">
      <c r="G71" t="s">
        <v>113</v>
      </c>
      <c r="H71" s="74">
        <v>0</v>
      </c>
      <c r="I71" s="47">
        <v>0</v>
      </c>
      <c r="J71" s="47">
        <v>28.74</v>
      </c>
      <c r="K71" s="47">
        <v>0</v>
      </c>
      <c r="L71" s="47">
        <v>5.75</v>
      </c>
      <c r="M71" s="75">
        <v>0</v>
      </c>
      <c r="N71" s="74">
        <v>-68</v>
      </c>
      <c r="O71" s="47">
        <v>-99</v>
      </c>
      <c r="P71" s="47">
        <v>0</v>
      </c>
      <c r="Q71" s="47">
        <v>0</v>
      </c>
      <c r="R71" s="47">
        <v>0</v>
      </c>
      <c r="S71" s="75">
        <v>0</v>
      </c>
      <c r="U71" s="74">
        <v>-167.5</v>
      </c>
      <c r="V71" s="75">
        <v>34.49</v>
      </c>
      <c r="W71">
        <v>-68</v>
      </c>
      <c r="X71">
        <v>-99</v>
      </c>
      <c r="Y71">
        <v>-0.5</v>
      </c>
      <c r="Z71">
        <v>5.75</v>
      </c>
      <c r="AA71">
        <v>0</v>
      </c>
      <c r="AB71">
        <v>28.74</v>
      </c>
    </row>
    <row r="72" spans="7:28">
      <c r="G72" t="s">
        <v>114</v>
      </c>
      <c r="H72" s="74">
        <v>0</v>
      </c>
      <c r="I72" s="47">
        <v>0</v>
      </c>
      <c r="J72" s="47">
        <v>31.61</v>
      </c>
      <c r="K72" s="47">
        <v>0</v>
      </c>
      <c r="L72" s="47">
        <v>6.71</v>
      </c>
      <c r="M72" s="75">
        <v>0</v>
      </c>
      <c r="N72" s="74">
        <v>-3</v>
      </c>
      <c r="O72" s="47">
        <v>-89</v>
      </c>
      <c r="P72" s="47">
        <v>0</v>
      </c>
      <c r="Q72" s="47">
        <v>0</v>
      </c>
      <c r="R72" s="47">
        <v>0</v>
      </c>
      <c r="S72" s="75">
        <v>0</v>
      </c>
      <c r="U72" s="74">
        <v>-92.5</v>
      </c>
      <c r="V72" s="75">
        <v>38.32</v>
      </c>
      <c r="W72">
        <v>-3</v>
      </c>
      <c r="X72">
        <v>-89</v>
      </c>
      <c r="Y72">
        <v>-0.5</v>
      </c>
      <c r="Z72">
        <v>6.71</v>
      </c>
      <c r="AA72">
        <v>0</v>
      </c>
      <c r="AB72">
        <v>31.61</v>
      </c>
    </row>
    <row r="73" spans="7:28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7.66</v>
      </c>
      <c r="M73" s="75">
        <v>0</v>
      </c>
      <c r="N73" s="74">
        <v>-100</v>
      </c>
      <c r="O73" s="47">
        <v>-94</v>
      </c>
      <c r="P73" s="47">
        <v>-18</v>
      </c>
      <c r="Q73" s="47">
        <v>0</v>
      </c>
      <c r="R73" s="47">
        <v>0</v>
      </c>
      <c r="S73" s="75">
        <v>0</v>
      </c>
      <c r="U73" s="74">
        <v>-212.5</v>
      </c>
      <c r="V73" s="75">
        <v>7.66</v>
      </c>
      <c r="W73">
        <v>-100</v>
      </c>
      <c r="X73">
        <v>-94</v>
      </c>
      <c r="Y73">
        <v>-0.5</v>
      </c>
      <c r="Z73">
        <v>7.66</v>
      </c>
      <c r="AA73">
        <v>0</v>
      </c>
      <c r="AB73">
        <v>-18</v>
      </c>
    </row>
    <row r="74" spans="7:28">
      <c r="G74" t="s">
        <v>116</v>
      </c>
      <c r="H74" s="74">
        <v>48.86</v>
      </c>
      <c r="I74" s="47">
        <v>0</v>
      </c>
      <c r="J74" s="47">
        <v>0</v>
      </c>
      <c r="K74" s="47">
        <v>0</v>
      </c>
      <c r="L74" s="47">
        <v>8.6199999999999992</v>
      </c>
      <c r="M74" s="75">
        <v>0</v>
      </c>
      <c r="N74" s="74">
        <v>0</v>
      </c>
      <c r="O74" s="47">
        <v>-124</v>
      </c>
      <c r="P74" s="47">
        <v>-73</v>
      </c>
      <c r="Q74" s="47">
        <v>0</v>
      </c>
      <c r="R74" s="47">
        <v>0</v>
      </c>
      <c r="S74" s="75">
        <v>0</v>
      </c>
      <c r="U74" s="74">
        <v>-197.5</v>
      </c>
      <c r="V74" s="75">
        <v>57.48</v>
      </c>
      <c r="W74">
        <v>48.86</v>
      </c>
      <c r="X74">
        <v>-124</v>
      </c>
      <c r="Y74">
        <v>-0.5</v>
      </c>
      <c r="Z74">
        <v>8.6199999999999992</v>
      </c>
      <c r="AA74">
        <v>0</v>
      </c>
      <c r="AB74">
        <v>-73</v>
      </c>
    </row>
    <row r="75" spans="7:28">
      <c r="G75" t="s">
        <v>117</v>
      </c>
      <c r="H75" s="74">
        <v>27.78</v>
      </c>
      <c r="I75" s="47">
        <v>0</v>
      </c>
      <c r="J75" s="47">
        <v>0</v>
      </c>
      <c r="K75" s="47">
        <v>0</v>
      </c>
      <c r="L75" s="47">
        <v>9.58</v>
      </c>
      <c r="M75" s="75">
        <v>0</v>
      </c>
      <c r="N75" s="74">
        <v>0</v>
      </c>
      <c r="O75" s="47">
        <v>0</v>
      </c>
      <c r="P75" s="47">
        <v>-124</v>
      </c>
      <c r="Q75" s="47">
        <v>0</v>
      </c>
      <c r="R75" s="47">
        <v>0</v>
      </c>
      <c r="S75" s="75">
        <v>0</v>
      </c>
      <c r="U75" s="74">
        <v>-124.5</v>
      </c>
      <c r="V75" s="75">
        <v>37.36</v>
      </c>
      <c r="W75">
        <v>27.78</v>
      </c>
      <c r="X75">
        <v>0</v>
      </c>
      <c r="Y75">
        <v>-0.5</v>
      </c>
      <c r="Z75">
        <v>9.58</v>
      </c>
      <c r="AA75">
        <v>0</v>
      </c>
      <c r="AB75">
        <v>-124</v>
      </c>
    </row>
    <row r="76" spans="7:28">
      <c r="G76" t="s">
        <v>118</v>
      </c>
      <c r="H76" s="74">
        <v>42.15</v>
      </c>
      <c r="I76" s="47">
        <v>0</v>
      </c>
      <c r="J76" s="47">
        <v>0</v>
      </c>
      <c r="K76" s="47">
        <v>0</v>
      </c>
      <c r="L76" s="47">
        <v>10.54</v>
      </c>
      <c r="M76" s="75">
        <v>0</v>
      </c>
      <c r="N76" s="74">
        <v>0</v>
      </c>
      <c r="O76" s="47">
        <v>0</v>
      </c>
      <c r="P76" s="47">
        <v>-166</v>
      </c>
      <c r="Q76" s="47">
        <v>0</v>
      </c>
      <c r="R76" s="47">
        <v>0</v>
      </c>
      <c r="S76" s="75">
        <v>0</v>
      </c>
      <c r="U76" s="74">
        <v>-166.5</v>
      </c>
      <c r="V76" s="75">
        <v>52.69</v>
      </c>
      <c r="W76">
        <v>42.15</v>
      </c>
      <c r="X76">
        <v>0</v>
      </c>
      <c r="Y76">
        <v>-0.5</v>
      </c>
      <c r="Z76">
        <v>10.54</v>
      </c>
      <c r="AA76">
        <v>0</v>
      </c>
      <c r="AB76">
        <v>-166</v>
      </c>
    </row>
    <row r="77" spans="7:28">
      <c r="G77" t="s">
        <v>119</v>
      </c>
      <c r="H77" s="74">
        <v>34.479999999999997</v>
      </c>
      <c r="I77" s="47">
        <v>0</v>
      </c>
      <c r="J77" s="47">
        <v>0</v>
      </c>
      <c r="K77" s="47">
        <v>0</v>
      </c>
      <c r="L77" s="47">
        <v>11.5</v>
      </c>
      <c r="M77" s="75">
        <v>0</v>
      </c>
      <c r="N77" s="74">
        <v>0</v>
      </c>
      <c r="O77" s="47">
        <v>0</v>
      </c>
      <c r="P77" s="47">
        <v>-170</v>
      </c>
      <c r="Q77" s="47">
        <v>0</v>
      </c>
      <c r="R77" s="47">
        <v>0</v>
      </c>
      <c r="S77" s="75">
        <v>0</v>
      </c>
      <c r="U77" s="74">
        <v>-170.5</v>
      </c>
      <c r="V77" s="75">
        <v>45.98</v>
      </c>
      <c r="W77">
        <v>34.479999999999997</v>
      </c>
      <c r="X77">
        <v>0</v>
      </c>
      <c r="Y77">
        <v>-0.5</v>
      </c>
      <c r="Z77">
        <v>11.5</v>
      </c>
      <c r="AA77">
        <v>0</v>
      </c>
      <c r="AB77">
        <v>-170</v>
      </c>
    </row>
    <row r="78" spans="7:28">
      <c r="G78" t="s">
        <v>120</v>
      </c>
      <c r="H78" s="74">
        <v>43.11</v>
      </c>
      <c r="I78" s="47">
        <v>0</v>
      </c>
      <c r="J78" s="47">
        <v>0</v>
      </c>
      <c r="K78" s="47">
        <v>0</v>
      </c>
      <c r="L78" s="47">
        <v>12.45</v>
      </c>
      <c r="M78" s="75">
        <v>0</v>
      </c>
      <c r="N78" s="74">
        <v>0</v>
      </c>
      <c r="O78" s="47">
        <v>0</v>
      </c>
      <c r="P78" s="47">
        <v>-152</v>
      </c>
      <c r="Q78" s="47">
        <v>0</v>
      </c>
      <c r="R78" s="47">
        <v>0</v>
      </c>
      <c r="S78" s="75">
        <v>0</v>
      </c>
      <c r="U78" s="74">
        <v>-152.5</v>
      </c>
      <c r="V78" s="75">
        <v>55.56</v>
      </c>
      <c r="W78">
        <v>43.11</v>
      </c>
      <c r="X78">
        <v>0</v>
      </c>
      <c r="Y78">
        <v>-0.5</v>
      </c>
      <c r="Z78">
        <v>12.45</v>
      </c>
      <c r="AA78">
        <v>0</v>
      </c>
      <c r="AB78">
        <v>-152</v>
      </c>
    </row>
    <row r="79" spans="7:28">
      <c r="G79" t="s">
        <v>121</v>
      </c>
      <c r="H79" s="74">
        <v>22.99</v>
      </c>
      <c r="I79" s="47">
        <v>0</v>
      </c>
      <c r="J79" s="47">
        <v>0</v>
      </c>
      <c r="K79" s="47">
        <v>0</v>
      </c>
      <c r="L79" s="47">
        <v>13.41</v>
      </c>
      <c r="M79" s="75">
        <v>0</v>
      </c>
      <c r="N79" s="74">
        <v>0</v>
      </c>
      <c r="O79" s="47">
        <v>0</v>
      </c>
      <c r="P79" s="47">
        <v>-146</v>
      </c>
      <c r="Q79" s="47">
        <v>0</v>
      </c>
      <c r="R79" s="47">
        <v>0</v>
      </c>
      <c r="S79" s="75">
        <v>0</v>
      </c>
      <c r="U79" s="74">
        <v>-146.5</v>
      </c>
      <c r="V79" s="75">
        <v>36.4</v>
      </c>
      <c r="W79">
        <v>22.99</v>
      </c>
      <c r="X79">
        <v>0</v>
      </c>
      <c r="Y79">
        <v>-0.5</v>
      </c>
      <c r="Z79">
        <v>13.41</v>
      </c>
      <c r="AA79">
        <v>0</v>
      </c>
      <c r="AB79">
        <v>-146</v>
      </c>
    </row>
    <row r="80" spans="7:28">
      <c r="G80" t="s">
        <v>122</v>
      </c>
      <c r="H80" s="74">
        <v>15.33</v>
      </c>
      <c r="I80" s="47">
        <v>0</v>
      </c>
      <c r="J80" s="47">
        <v>0</v>
      </c>
      <c r="K80" s="47">
        <v>0</v>
      </c>
      <c r="L80" s="47">
        <v>13.41</v>
      </c>
      <c r="M80" s="75">
        <v>0</v>
      </c>
      <c r="N80" s="74">
        <v>0</v>
      </c>
      <c r="O80" s="47">
        <v>0</v>
      </c>
      <c r="P80" s="47">
        <v>-118</v>
      </c>
      <c r="Q80" s="47">
        <v>0</v>
      </c>
      <c r="R80" s="47">
        <v>0</v>
      </c>
      <c r="S80" s="75">
        <v>0</v>
      </c>
      <c r="U80" s="74">
        <v>-118.5</v>
      </c>
      <c r="V80" s="75">
        <v>28.74</v>
      </c>
      <c r="W80">
        <v>15.33</v>
      </c>
      <c r="X80">
        <v>0</v>
      </c>
      <c r="Y80">
        <v>-0.5</v>
      </c>
      <c r="Z80">
        <v>13.41</v>
      </c>
      <c r="AA80">
        <v>0</v>
      </c>
      <c r="AB80">
        <v>-118</v>
      </c>
    </row>
    <row r="81" spans="7:28">
      <c r="G81" t="s">
        <v>123</v>
      </c>
      <c r="H81" s="74">
        <v>34.49</v>
      </c>
      <c r="I81" s="47">
        <v>0</v>
      </c>
      <c r="J81" s="47">
        <v>0</v>
      </c>
      <c r="K81" s="47">
        <v>0</v>
      </c>
      <c r="L81" s="47">
        <v>13.41</v>
      </c>
      <c r="M81" s="75">
        <v>0</v>
      </c>
      <c r="N81" s="74">
        <v>0</v>
      </c>
      <c r="O81" s="47">
        <v>-14</v>
      </c>
      <c r="P81" s="47">
        <v>-58</v>
      </c>
      <c r="Q81" s="47">
        <v>0</v>
      </c>
      <c r="R81" s="47">
        <v>0</v>
      </c>
      <c r="S81" s="75">
        <v>0</v>
      </c>
      <c r="U81" s="74">
        <v>-72.5</v>
      </c>
      <c r="V81" s="75">
        <v>47.9</v>
      </c>
      <c r="W81">
        <v>34.49</v>
      </c>
      <c r="X81">
        <v>-14</v>
      </c>
      <c r="Y81">
        <v>-0.5</v>
      </c>
      <c r="Z81">
        <v>13.41</v>
      </c>
      <c r="AA81">
        <v>0</v>
      </c>
      <c r="AB81">
        <v>-58</v>
      </c>
    </row>
    <row r="82" spans="7:28">
      <c r="G82" t="s">
        <v>124</v>
      </c>
      <c r="H82" s="74">
        <v>58.44</v>
      </c>
      <c r="I82" s="47">
        <v>0</v>
      </c>
      <c r="J82" s="47">
        <v>0</v>
      </c>
      <c r="K82" s="47">
        <v>0</v>
      </c>
      <c r="L82" s="47">
        <v>14.37</v>
      </c>
      <c r="M82" s="75">
        <v>0</v>
      </c>
      <c r="N82" s="74">
        <v>0</v>
      </c>
      <c r="O82" s="47">
        <v>-15</v>
      </c>
      <c r="P82" s="47">
        <v>-68</v>
      </c>
      <c r="Q82" s="47">
        <v>0</v>
      </c>
      <c r="R82" s="47">
        <v>0</v>
      </c>
      <c r="S82" s="75">
        <v>0</v>
      </c>
      <c r="U82" s="74">
        <v>-83.5</v>
      </c>
      <c r="V82" s="75">
        <v>72.81</v>
      </c>
      <c r="W82">
        <v>58.44</v>
      </c>
      <c r="X82">
        <v>-15</v>
      </c>
      <c r="Y82">
        <v>-0.5</v>
      </c>
      <c r="Z82">
        <v>14.37</v>
      </c>
      <c r="AA82">
        <v>0</v>
      </c>
      <c r="AB82">
        <v>-68</v>
      </c>
    </row>
    <row r="83" spans="7:28">
      <c r="G83" t="s">
        <v>125</v>
      </c>
      <c r="H83" s="74">
        <v>45.98</v>
      </c>
      <c r="I83" s="47">
        <v>0</v>
      </c>
      <c r="J83" s="47">
        <v>0</v>
      </c>
      <c r="K83" s="47">
        <v>0</v>
      </c>
      <c r="L83" s="47">
        <v>14.37</v>
      </c>
      <c r="M83" s="75">
        <v>0</v>
      </c>
      <c r="N83" s="74">
        <v>0</v>
      </c>
      <c r="O83" s="47">
        <v>0</v>
      </c>
      <c r="P83" s="47">
        <v>-4</v>
      </c>
      <c r="Q83" s="47">
        <v>0</v>
      </c>
      <c r="R83" s="47">
        <v>0</v>
      </c>
      <c r="S83" s="75">
        <v>0</v>
      </c>
      <c r="U83" s="74">
        <v>-4.5</v>
      </c>
      <c r="V83" s="75">
        <v>60.35</v>
      </c>
      <c r="W83">
        <v>45.98</v>
      </c>
      <c r="X83">
        <v>0</v>
      </c>
      <c r="Y83">
        <v>-0.5</v>
      </c>
      <c r="Z83">
        <v>14.37</v>
      </c>
      <c r="AA83">
        <v>0</v>
      </c>
      <c r="AB83">
        <v>-4</v>
      </c>
    </row>
    <row r="84" spans="7:28">
      <c r="G84" t="s">
        <v>126</v>
      </c>
      <c r="H84" s="74">
        <v>77.599999999999994</v>
      </c>
      <c r="I84" s="47">
        <v>0</v>
      </c>
      <c r="J84" s="47">
        <v>85.26</v>
      </c>
      <c r="K84" s="47">
        <v>0</v>
      </c>
      <c r="L84" s="47">
        <v>14.37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-0.5</v>
      </c>
      <c r="V84" s="75">
        <v>177.23</v>
      </c>
      <c r="W84">
        <v>77.599999999999994</v>
      </c>
      <c r="X84">
        <v>0</v>
      </c>
      <c r="Y84">
        <v>-0.5</v>
      </c>
      <c r="Z84">
        <v>14.37</v>
      </c>
      <c r="AA84">
        <v>0</v>
      </c>
      <c r="AB84">
        <v>85.26</v>
      </c>
    </row>
    <row r="85" spans="7:28">
      <c r="G85" t="s">
        <v>127</v>
      </c>
      <c r="H85" s="74">
        <v>0</v>
      </c>
      <c r="I85" s="47">
        <v>0</v>
      </c>
      <c r="J85" s="47">
        <v>131.25</v>
      </c>
      <c r="K85" s="47">
        <v>0</v>
      </c>
      <c r="L85" s="47">
        <v>14.37</v>
      </c>
      <c r="M85" s="75">
        <v>0</v>
      </c>
      <c r="N85" s="74">
        <v>-7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-7.5</v>
      </c>
      <c r="V85" s="75">
        <v>145.62</v>
      </c>
      <c r="W85">
        <v>-7</v>
      </c>
      <c r="X85">
        <v>0</v>
      </c>
      <c r="Y85">
        <v>-0.5</v>
      </c>
      <c r="Z85">
        <v>14.37</v>
      </c>
      <c r="AA85">
        <v>0</v>
      </c>
      <c r="AB85">
        <v>131.25</v>
      </c>
    </row>
    <row r="86" spans="7:28">
      <c r="G86" t="s">
        <v>128</v>
      </c>
      <c r="H86" s="74">
        <v>0</v>
      </c>
      <c r="I86" s="47">
        <v>0</v>
      </c>
      <c r="J86" s="47">
        <v>125.5</v>
      </c>
      <c r="K86" s="47">
        <v>0</v>
      </c>
      <c r="L86" s="47">
        <v>13.41</v>
      </c>
      <c r="M86" s="75">
        <v>0</v>
      </c>
      <c r="N86" s="74">
        <v>-36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-36.5</v>
      </c>
      <c r="V86" s="75">
        <v>138.91</v>
      </c>
      <c r="W86">
        <v>-36</v>
      </c>
      <c r="X86">
        <v>0</v>
      </c>
      <c r="Y86">
        <v>-0.5</v>
      </c>
      <c r="Z86">
        <v>13.41</v>
      </c>
      <c r="AA86">
        <v>0</v>
      </c>
      <c r="AB86">
        <v>125.5</v>
      </c>
    </row>
    <row r="87" spans="7:28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13.41</v>
      </c>
      <c r="M87" s="75">
        <v>0</v>
      </c>
      <c r="N87" s="74">
        <v>-78</v>
      </c>
      <c r="O87" s="47">
        <v>-19</v>
      </c>
      <c r="P87" s="47">
        <v>-39</v>
      </c>
      <c r="Q87" s="47">
        <v>0</v>
      </c>
      <c r="R87" s="47">
        <v>0</v>
      </c>
      <c r="S87" s="75">
        <v>0</v>
      </c>
      <c r="U87" s="74">
        <v>-136.5</v>
      </c>
      <c r="V87" s="75">
        <v>13.41</v>
      </c>
      <c r="W87">
        <v>-78</v>
      </c>
      <c r="X87">
        <v>-19</v>
      </c>
      <c r="Y87">
        <v>-0.5</v>
      </c>
      <c r="Z87">
        <v>13.41</v>
      </c>
      <c r="AA87">
        <v>0</v>
      </c>
      <c r="AB87">
        <v>-39</v>
      </c>
    </row>
    <row r="88" spans="7:28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13.41</v>
      </c>
      <c r="M88" s="75">
        <v>0</v>
      </c>
      <c r="N88" s="74">
        <v>-20</v>
      </c>
      <c r="O88" s="47">
        <v>0</v>
      </c>
      <c r="P88" s="47">
        <v>-81</v>
      </c>
      <c r="Q88" s="47">
        <v>0</v>
      </c>
      <c r="R88" s="47">
        <v>0</v>
      </c>
      <c r="S88" s="75">
        <v>0</v>
      </c>
      <c r="U88" s="74">
        <v>-101.5</v>
      </c>
      <c r="V88" s="75">
        <v>13.41</v>
      </c>
      <c r="W88">
        <v>-20</v>
      </c>
      <c r="X88">
        <v>0</v>
      </c>
      <c r="Y88">
        <v>-0.5</v>
      </c>
      <c r="Z88">
        <v>13.41</v>
      </c>
      <c r="AA88">
        <v>0</v>
      </c>
      <c r="AB88">
        <v>-81</v>
      </c>
    </row>
    <row r="89" spans="7:28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13.41</v>
      </c>
      <c r="M89" s="75">
        <v>0</v>
      </c>
      <c r="N89" s="74">
        <v>-72</v>
      </c>
      <c r="O89" s="47">
        <v>-25</v>
      </c>
      <c r="P89" s="47">
        <v>-69</v>
      </c>
      <c r="Q89" s="47">
        <v>0</v>
      </c>
      <c r="R89" s="47">
        <v>0</v>
      </c>
      <c r="S89" s="75">
        <v>0</v>
      </c>
      <c r="U89" s="74">
        <v>-166.5</v>
      </c>
      <c r="V89" s="75">
        <v>13.41</v>
      </c>
      <c r="W89">
        <v>-72</v>
      </c>
      <c r="X89">
        <v>-25</v>
      </c>
      <c r="Y89">
        <v>-0.5</v>
      </c>
      <c r="Z89">
        <v>13.41</v>
      </c>
      <c r="AA89">
        <v>0</v>
      </c>
      <c r="AB89">
        <v>-69</v>
      </c>
    </row>
    <row r="90" spans="7:28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13.41</v>
      </c>
      <c r="M90" s="75">
        <v>0</v>
      </c>
      <c r="N90" s="74">
        <v>-55</v>
      </c>
      <c r="O90" s="47">
        <v>-30</v>
      </c>
      <c r="P90" s="47">
        <v>-74</v>
      </c>
      <c r="Q90" s="47">
        <v>0</v>
      </c>
      <c r="R90" s="47">
        <v>0</v>
      </c>
      <c r="S90" s="75">
        <v>0</v>
      </c>
      <c r="U90" s="74">
        <v>-159.5</v>
      </c>
      <c r="V90" s="75">
        <v>13.41</v>
      </c>
      <c r="W90">
        <v>-55</v>
      </c>
      <c r="X90">
        <v>-30</v>
      </c>
      <c r="Y90">
        <v>-0.5</v>
      </c>
      <c r="Z90">
        <v>13.41</v>
      </c>
      <c r="AA90">
        <v>0</v>
      </c>
      <c r="AB90">
        <v>-74</v>
      </c>
    </row>
    <row r="91" spans="7:28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12.93</v>
      </c>
      <c r="M91" s="75">
        <v>0</v>
      </c>
      <c r="N91" s="74">
        <v>-91</v>
      </c>
      <c r="O91" s="47">
        <v>-39</v>
      </c>
      <c r="P91" s="47">
        <v>-79</v>
      </c>
      <c r="Q91" s="47">
        <v>0</v>
      </c>
      <c r="R91" s="47">
        <v>0</v>
      </c>
      <c r="S91" s="75">
        <v>0</v>
      </c>
      <c r="U91" s="74">
        <v>-209.5</v>
      </c>
      <c r="V91" s="75">
        <v>12.93</v>
      </c>
      <c r="W91">
        <v>-91</v>
      </c>
      <c r="X91">
        <v>-39</v>
      </c>
      <c r="Y91">
        <v>-0.5</v>
      </c>
      <c r="Z91">
        <v>12.93</v>
      </c>
      <c r="AA91">
        <v>0</v>
      </c>
      <c r="AB91">
        <v>-79</v>
      </c>
    </row>
    <row r="92" spans="7:28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12.45</v>
      </c>
      <c r="M92" s="75">
        <v>0</v>
      </c>
      <c r="N92" s="74">
        <v>-127</v>
      </c>
      <c r="O92" s="47">
        <v>-42</v>
      </c>
      <c r="P92" s="47">
        <v>-67</v>
      </c>
      <c r="Q92" s="47">
        <v>0</v>
      </c>
      <c r="R92" s="47">
        <v>0</v>
      </c>
      <c r="S92" s="75">
        <v>0</v>
      </c>
      <c r="U92" s="74">
        <v>-236.5</v>
      </c>
      <c r="V92" s="75">
        <v>12.45</v>
      </c>
      <c r="W92">
        <v>-127</v>
      </c>
      <c r="X92">
        <v>-42</v>
      </c>
      <c r="Y92">
        <v>-0.5</v>
      </c>
      <c r="Z92">
        <v>12.45</v>
      </c>
      <c r="AA92">
        <v>0</v>
      </c>
      <c r="AB92">
        <v>-67</v>
      </c>
    </row>
    <row r="93" spans="7:28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12.45</v>
      </c>
      <c r="M93" s="75">
        <v>0</v>
      </c>
      <c r="N93" s="74">
        <v>-162</v>
      </c>
      <c r="O93" s="47">
        <v>-58</v>
      </c>
      <c r="P93" s="47">
        <v>-69</v>
      </c>
      <c r="Q93" s="47">
        <v>0</v>
      </c>
      <c r="R93" s="47">
        <v>0</v>
      </c>
      <c r="S93" s="75">
        <v>0</v>
      </c>
      <c r="U93" s="74">
        <v>-289.5</v>
      </c>
      <c r="V93" s="75">
        <v>12.45</v>
      </c>
      <c r="W93">
        <v>-162</v>
      </c>
      <c r="X93">
        <v>-58</v>
      </c>
      <c r="Y93">
        <v>-0.5</v>
      </c>
      <c r="Z93">
        <v>12.45</v>
      </c>
      <c r="AA93">
        <v>0</v>
      </c>
      <c r="AB93">
        <v>-69</v>
      </c>
    </row>
    <row r="94" spans="7:28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11.5</v>
      </c>
      <c r="M94" s="75">
        <v>0</v>
      </c>
      <c r="N94" s="74">
        <v>-99</v>
      </c>
      <c r="O94" s="47">
        <v>-57</v>
      </c>
      <c r="P94" s="47">
        <v>-60</v>
      </c>
      <c r="Q94" s="47">
        <v>0</v>
      </c>
      <c r="R94" s="47">
        <v>0</v>
      </c>
      <c r="S94" s="75">
        <v>0</v>
      </c>
      <c r="U94" s="74">
        <v>-216.5</v>
      </c>
      <c r="V94" s="75">
        <v>11.5</v>
      </c>
      <c r="W94">
        <v>-99</v>
      </c>
      <c r="X94">
        <v>-57</v>
      </c>
      <c r="Y94">
        <v>-0.5</v>
      </c>
      <c r="Z94">
        <v>11.5</v>
      </c>
      <c r="AA94">
        <v>0</v>
      </c>
      <c r="AB94">
        <v>-60</v>
      </c>
    </row>
    <row r="95" spans="7:28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10.54</v>
      </c>
      <c r="M95" s="75">
        <v>0</v>
      </c>
      <c r="N95" s="74">
        <v>-95</v>
      </c>
      <c r="O95" s="47">
        <v>-44</v>
      </c>
      <c r="P95" s="47">
        <v>-83</v>
      </c>
      <c r="Q95" s="47">
        <v>0</v>
      </c>
      <c r="R95" s="47">
        <v>0</v>
      </c>
      <c r="S95" s="75">
        <v>0</v>
      </c>
      <c r="U95" s="74">
        <v>-222.5</v>
      </c>
      <c r="V95" s="75">
        <v>10.54</v>
      </c>
      <c r="W95">
        <v>-95</v>
      </c>
      <c r="X95">
        <v>-44</v>
      </c>
      <c r="Y95">
        <v>-0.5</v>
      </c>
      <c r="Z95">
        <v>10.54</v>
      </c>
      <c r="AA95">
        <v>0</v>
      </c>
      <c r="AB95">
        <v>-83</v>
      </c>
    </row>
    <row r="96" spans="7:28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10.54</v>
      </c>
      <c r="M96" s="75">
        <v>0</v>
      </c>
      <c r="N96" s="74">
        <v>-84</v>
      </c>
      <c r="O96" s="47">
        <v>-40</v>
      </c>
      <c r="P96" s="47">
        <v>-97</v>
      </c>
      <c r="Q96" s="47">
        <v>0</v>
      </c>
      <c r="R96" s="47">
        <v>0</v>
      </c>
      <c r="S96" s="75">
        <v>0</v>
      </c>
      <c r="U96" s="74">
        <v>-221.5</v>
      </c>
      <c r="V96" s="75">
        <v>10.54</v>
      </c>
      <c r="W96">
        <v>-84</v>
      </c>
      <c r="X96">
        <v>-40</v>
      </c>
      <c r="Y96">
        <v>-0.5</v>
      </c>
      <c r="Z96">
        <v>10.54</v>
      </c>
      <c r="AA96">
        <v>0</v>
      </c>
      <c r="AB96">
        <v>-97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9.58</v>
      </c>
      <c r="M97" s="75">
        <v>0</v>
      </c>
      <c r="N97" s="74">
        <v>-111</v>
      </c>
      <c r="O97" s="47">
        <v>-40</v>
      </c>
      <c r="P97" s="47">
        <v>-113</v>
      </c>
      <c r="Q97" s="47">
        <v>0</v>
      </c>
      <c r="R97" s="47">
        <v>0</v>
      </c>
      <c r="S97" s="75">
        <v>0</v>
      </c>
      <c r="U97" s="74">
        <v>-264.5</v>
      </c>
      <c r="V97" s="75">
        <v>9.58</v>
      </c>
      <c r="W97">
        <v>-111</v>
      </c>
      <c r="X97">
        <v>-40</v>
      </c>
      <c r="Y97">
        <v>-0.5</v>
      </c>
      <c r="Z97">
        <v>9.58</v>
      </c>
      <c r="AA97">
        <v>0</v>
      </c>
      <c r="AB97">
        <v>-113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8.6199999999999992</v>
      </c>
      <c r="M98" s="75">
        <v>0</v>
      </c>
      <c r="N98" s="74">
        <v>-75</v>
      </c>
      <c r="O98" s="47">
        <v>-50</v>
      </c>
      <c r="P98" s="47">
        <v>-145</v>
      </c>
      <c r="Q98" s="47">
        <v>0</v>
      </c>
      <c r="R98" s="47">
        <v>0</v>
      </c>
      <c r="S98" s="75">
        <v>0</v>
      </c>
      <c r="U98" s="74">
        <v>-270.5</v>
      </c>
      <c r="V98" s="75">
        <v>8.6199999999999992</v>
      </c>
      <c r="W98">
        <v>-75</v>
      </c>
      <c r="X98">
        <v>-50</v>
      </c>
      <c r="Y98">
        <v>-0.5</v>
      </c>
      <c r="Z98">
        <v>8.6199999999999992</v>
      </c>
      <c r="AA98">
        <v>0</v>
      </c>
      <c r="AB98">
        <v>-145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0.11711500000000001</v>
      </c>
      <c r="I99" s="70">
        <f t="shared" ref="I99:BQ99" si="1">SUM(I3:I98)/4000</f>
        <v>2.3712500000000001E-2</v>
      </c>
      <c r="J99" s="70">
        <f t="shared" si="1"/>
        <v>0.117835</v>
      </c>
      <c r="K99" s="70">
        <f t="shared" si="1"/>
        <v>0</v>
      </c>
      <c r="L99" s="70">
        <f t="shared" si="1"/>
        <v>0.2694474999999999</v>
      </c>
      <c r="M99" s="70">
        <f t="shared" si="1"/>
        <v>0</v>
      </c>
      <c r="N99" s="69">
        <f t="shared" si="1"/>
        <v>-1.2895000000000001</v>
      </c>
      <c r="O99" s="70">
        <f t="shared" si="1"/>
        <v>-0.64449999999999996</v>
      </c>
      <c r="P99" s="70">
        <f t="shared" si="1"/>
        <v>-2.0852499999999998</v>
      </c>
      <c r="Q99" s="70">
        <f t="shared" si="1"/>
        <v>-5.2999999999999999E-2</v>
      </c>
      <c r="R99" s="70">
        <f t="shared" si="1"/>
        <v>0</v>
      </c>
      <c r="S99" s="71">
        <f t="shared" si="1"/>
        <v>0</v>
      </c>
      <c r="U99" s="69">
        <f t="shared" si="1"/>
        <v>-4.0922499999999999</v>
      </c>
      <c r="V99" s="71">
        <f t="shared" si="1"/>
        <v>0.52810749999999995</v>
      </c>
      <c r="W99">
        <f t="shared" si="1"/>
        <v>-1.172385</v>
      </c>
      <c r="X99">
        <f t="shared" si="1"/>
        <v>-0.62078750000000005</v>
      </c>
      <c r="Y99">
        <f t="shared" si="1"/>
        <v>-0.02</v>
      </c>
      <c r="Z99">
        <f t="shared" si="1"/>
        <v>0.2694474999999999</v>
      </c>
      <c r="AA99">
        <f t="shared" si="1"/>
        <v>-5.2999999999999999E-2</v>
      </c>
      <c r="AB99">
        <f t="shared" si="1"/>
        <v>-1.9674150000000001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P81" activePane="bottomRight" state="frozen"/>
      <selection sqref="A1:D35"/>
      <selection pane="topRight" sqref="A1:D35"/>
      <selection pane="bottomLeft" sqref="A1:D35"/>
      <selection pane="bottomRight" activeCell="W2" sqref="W2:W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377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</row>
    <row r="4" spans="1:23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</row>
    <row r="5" spans="1:23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</row>
    <row r="6" spans="1:23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</row>
    <row r="7" spans="1:23">
      <c r="A7" t="s">
        <v>538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</row>
    <row r="8" spans="1:23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</row>
    <row r="9" spans="1:23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</row>
    <row r="10" spans="1:23">
      <c r="A10" t="s">
        <v>544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</row>
    <row r="37" spans="7:23">
      <c r="G37" t="s">
        <v>79</v>
      </c>
      <c r="H37" s="74">
        <v>8.6199999999999992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8.6199999999999992</v>
      </c>
      <c r="W37">
        <v>8.6199999999999992</v>
      </c>
    </row>
    <row r="38" spans="7:23">
      <c r="G38" t="s">
        <v>80</v>
      </c>
      <c r="H38" s="74">
        <v>27.78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27.78</v>
      </c>
      <c r="W38">
        <v>27.78</v>
      </c>
    </row>
    <row r="39" spans="7:23">
      <c r="G39" t="s">
        <v>81</v>
      </c>
      <c r="H39" s="74">
        <v>22.99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22.99</v>
      </c>
      <c r="W39">
        <v>22.99</v>
      </c>
    </row>
    <row r="40" spans="7:23">
      <c r="G40" t="s">
        <v>82</v>
      </c>
      <c r="H40" s="74">
        <v>135.08000000000001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135.08000000000001</v>
      </c>
      <c r="W40">
        <v>135.08000000000001</v>
      </c>
    </row>
    <row r="41" spans="7:23">
      <c r="G41" t="s">
        <v>83</v>
      </c>
      <c r="H41" s="74">
        <v>130.47999999999999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130.47999999999999</v>
      </c>
      <c r="W41">
        <v>130.47999999999999</v>
      </c>
    </row>
    <row r="42" spans="7:23">
      <c r="G42" t="s">
        <v>84</v>
      </c>
      <c r="H42" s="74">
        <v>112.85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112.85</v>
      </c>
      <c r="W42">
        <v>112.85</v>
      </c>
    </row>
    <row r="43" spans="7:23">
      <c r="G43" t="s">
        <v>85</v>
      </c>
      <c r="H43" s="74">
        <v>216.51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216.51</v>
      </c>
      <c r="W43">
        <v>216.51</v>
      </c>
    </row>
    <row r="44" spans="7:23">
      <c r="G44" t="s">
        <v>86</v>
      </c>
      <c r="H44" s="74">
        <v>228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228</v>
      </c>
      <c r="W44">
        <v>228</v>
      </c>
    </row>
    <row r="45" spans="7:23">
      <c r="G45" t="s">
        <v>87</v>
      </c>
      <c r="H45" s="74">
        <v>213.63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213.63</v>
      </c>
      <c r="W45">
        <v>213.63</v>
      </c>
    </row>
    <row r="46" spans="7:23">
      <c r="G46" t="s">
        <v>88</v>
      </c>
      <c r="H46" s="74">
        <v>214.59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214.59</v>
      </c>
      <c r="W46">
        <v>214.59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0</v>
      </c>
      <c r="W50">
        <v>0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0</v>
      </c>
      <c r="W51">
        <v>0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0</v>
      </c>
      <c r="W52">
        <v>0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0</v>
      </c>
      <c r="W53">
        <v>0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0</v>
      </c>
      <c r="W54">
        <v>0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0</v>
      </c>
      <c r="W55">
        <v>0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0</v>
      </c>
      <c r="W56">
        <v>0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0</v>
      </c>
      <c r="W57">
        <v>0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0</v>
      </c>
      <c r="W58">
        <v>0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0</v>
      </c>
      <c r="W59">
        <v>0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0</v>
      </c>
      <c r="W60">
        <v>0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0</v>
      </c>
      <c r="W61">
        <v>0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0</v>
      </c>
      <c r="W62">
        <v>0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</v>
      </c>
      <c r="W63">
        <v>0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0</v>
      </c>
      <c r="W64">
        <v>0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0</v>
      </c>
      <c r="W65">
        <v>0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0</v>
      </c>
      <c r="W69">
        <v>0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0</v>
      </c>
      <c r="W70">
        <v>0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0</v>
      </c>
      <c r="W71">
        <v>0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0</v>
      </c>
      <c r="W72">
        <v>0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0</v>
      </c>
      <c r="W74">
        <v>0</v>
      </c>
    </row>
    <row r="75" spans="7:23">
      <c r="G75" t="s">
        <v>117</v>
      </c>
      <c r="H75" s="74">
        <v>57.64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57.64</v>
      </c>
      <c r="W75">
        <v>57.64</v>
      </c>
    </row>
    <row r="76" spans="7:23">
      <c r="G76" t="s">
        <v>118</v>
      </c>
      <c r="H76" s="74">
        <v>60.96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60.96</v>
      </c>
      <c r="W76">
        <v>60.96</v>
      </c>
    </row>
    <row r="77" spans="7:23">
      <c r="G77" t="s">
        <v>119</v>
      </c>
      <c r="H77" s="74">
        <v>58.82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58.82</v>
      </c>
      <c r="W77">
        <v>58.82</v>
      </c>
    </row>
    <row r="78" spans="7:23">
      <c r="G78" t="s">
        <v>120</v>
      </c>
      <c r="H78" s="74">
        <v>82.12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82.12</v>
      </c>
      <c r="W78">
        <v>82.12</v>
      </c>
    </row>
    <row r="79" spans="7:23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</row>
    <row r="80" spans="7:23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0.39251750000000002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0.39251750000000002</v>
      </c>
      <c r="W99">
        <f t="shared" si="1"/>
        <v>0.39251750000000002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45676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45676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9.3869999999999987</v>
      </c>
      <c r="E3">
        <f>GT_NG!P3</f>
        <v>16.212608353033886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620.75764386038679</v>
      </c>
      <c r="P3" s="37">
        <v>28.74</v>
      </c>
      <c r="Q3" s="37">
        <v>26.014392097264437</v>
      </c>
      <c r="R3" s="39">
        <v>0</v>
      </c>
      <c r="S3" s="39">
        <v>0</v>
      </c>
      <c r="T3" s="38">
        <f>SUMPRODUCT(LTA!J3:AN3,LTA!J$101:AN$101,LTA!J$103:AN$103)</f>
        <v>42.67</v>
      </c>
      <c r="U3" s="38">
        <f>SUMPRODUCT(LTA!J3:AN3,LTA!J$102:AN$102,LTA!J$103:AN$103)</f>
        <v>32.51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264.52999999999997</v>
      </c>
      <c r="AB3" s="76">
        <f>-STOA!N3</f>
        <v>0</v>
      </c>
      <c r="AC3">
        <f>SUMIF(B3:AB3,"&gt;0")*$AC$2-SUMIF(B3:AB3,"&lt;0")*($AC$2/(1-$AC$2))+SUMIF(AI3:AR3,"&gt;0")*$AC$2-SUMIF(AI3:AR3,"&lt;0")*($AC$2/(1-$AC$2))</f>
        <v>8.2206059632971993</v>
      </c>
      <c r="AD3">
        <f>SUM(B3:AB3,AI3:AV3)-AC3</f>
        <v>1019.6010383473879</v>
      </c>
      <c r="AE3">
        <f>'IDT-1'!B3</f>
        <v>0</v>
      </c>
      <c r="AF3" s="25"/>
      <c r="AG3">
        <f>SUM(AD3:AF3)</f>
        <v>1019.6010383473879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-13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9.3869999999999987</v>
      </c>
      <c r="E4">
        <f>GT_NG!P4</f>
        <v>16.212608353033886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615.43764386038674</v>
      </c>
      <c r="P4" s="37">
        <v>28.74</v>
      </c>
      <c r="Q4" s="37">
        <v>26.014392097264437</v>
      </c>
      <c r="R4" s="39">
        <v>0</v>
      </c>
      <c r="S4" s="39">
        <v>0</v>
      </c>
      <c r="T4" s="38">
        <f>SUMPRODUCT(LTA!J4:AN4,LTA!J$101:AN$101,LTA!J$103:AN$103)</f>
        <v>42.33</v>
      </c>
      <c r="U4" s="38">
        <f>SUMPRODUCT(LTA!J4:AN4,LTA!J$102:AN$102,LTA!J$103:AN$103)</f>
        <v>32.51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-9</v>
      </c>
      <c r="AA4" s="76">
        <f>STOA!H4</f>
        <v>264.13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8.4563454214709548</v>
      </c>
      <c r="AD4">
        <f t="shared" ref="AD4:AD67" si="1">SUM(B4:AB4,AI4:AV4)-AC4</f>
        <v>977.30529888921421</v>
      </c>
      <c r="AE4">
        <f>'IDT-1'!B4</f>
        <v>0</v>
      </c>
      <c r="AF4" s="25"/>
      <c r="AG4">
        <f t="shared" ref="AG4:AG67" si="2">SUM(AD4:AF4)</f>
        <v>977.30529888921421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-40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9.3869999999999987</v>
      </c>
      <c r="E5">
        <f>GT_NG!P5</f>
        <v>16.212608353033886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615.43764386038674</v>
      </c>
      <c r="P5" s="37">
        <v>28.74</v>
      </c>
      <c r="Q5" s="37">
        <v>26.014392097264437</v>
      </c>
      <c r="R5" s="39">
        <v>0</v>
      </c>
      <c r="S5" s="39">
        <v>0</v>
      </c>
      <c r="T5" s="38">
        <f>SUMPRODUCT(LTA!J5:AN5,LTA!J$101:AN$101,LTA!J$103:AN$103)</f>
        <v>41.989999999999995</v>
      </c>
      <c r="U5" s="38">
        <f>SUMPRODUCT(LTA!J5:AN5,LTA!J$102:AN$102,LTA!J$103:AN$103)</f>
        <v>32.51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-47</v>
      </c>
      <c r="AA5" s="76">
        <f>STOA!H5</f>
        <v>258.33</v>
      </c>
      <c r="AB5" s="76">
        <f>-STOA!N5</f>
        <v>0</v>
      </c>
      <c r="AC5">
        <f t="shared" si="0"/>
        <v>8.5263731957100202</v>
      </c>
      <c r="AD5">
        <f t="shared" si="1"/>
        <v>956.09527111497505</v>
      </c>
      <c r="AE5">
        <f>'IDT-1'!B5</f>
        <v>0</v>
      </c>
      <c r="AF5" s="25"/>
      <c r="AG5">
        <f t="shared" si="2"/>
        <v>956.09527111497505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-17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9.3869999999999987</v>
      </c>
      <c r="E6">
        <f>GT_NG!P6</f>
        <v>16.212608353033886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615.43764386038674</v>
      </c>
      <c r="P6" s="37">
        <v>28.74</v>
      </c>
      <c r="Q6" s="37">
        <v>26.014392097264437</v>
      </c>
      <c r="R6" s="39">
        <v>0</v>
      </c>
      <c r="S6" s="39">
        <v>0</v>
      </c>
      <c r="T6" s="38">
        <f>SUMPRODUCT(LTA!J6:AN6,LTA!J$101:AN$101,LTA!J$103:AN$103)</f>
        <v>40.659999999999997</v>
      </c>
      <c r="U6" s="38">
        <f>SUMPRODUCT(LTA!J6:AN6,LTA!J$102:AN$102,LTA!J$103:AN$103)</f>
        <v>32.51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-76</v>
      </c>
      <c r="AA6" s="76">
        <f>STOA!H6</f>
        <v>258.93</v>
      </c>
      <c r="AB6" s="76">
        <f>-STOA!N6</f>
        <v>0</v>
      </c>
      <c r="AC6">
        <f t="shared" si="0"/>
        <v>8.8115479721663785</v>
      </c>
      <c r="AD6">
        <f t="shared" si="1"/>
        <v>918.08009633851862</v>
      </c>
      <c r="AE6">
        <f>'IDT-1'!B6</f>
        <v>0</v>
      </c>
      <c r="AF6" s="25"/>
      <c r="AG6">
        <f t="shared" si="2"/>
        <v>918.08009633851862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-25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9.3869999999999987</v>
      </c>
      <c r="E7">
        <f>GT_NG!P7</f>
        <v>16.212608353033886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592.18353628723696</v>
      </c>
      <c r="P7" s="37">
        <v>28.74</v>
      </c>
      <c r="Q7" s="37">
        <v>26.014392097264437</v>
      </c>
      <c r="R7" s="39">
        <v>0</v>
      </c>
      <c r="S7" s="39">
        <v>0</v>
      </c>
      <c r="T7" s="38">
        <f>SUMPRODUCT(LTA!J7:AN7,LTA!J$101:AN$101,LTA!J$103:AN$103)</f>
        <v>38.659999999999997</v>
      </c>
      <c r="U7" s="38">
        <f>SUMPRODUCT(LTA!J7:AN7,LTA!J$102:AN$102,LTA!J$103:AN$103)</f>
        <v>32.51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-112</v>
      </c>
      <c r="AA7" s="76">
        <f>STOA!H7</f>
        <v>259.52999999999997</v>
      </c>
      <c r="AB7" s="76">
        <f>-STOA!N7</f>
        <v>0</v>
      </c>
      <c r="AC7">
        <f t="shared" si="0"/>
        <v>8.7057204342044585</v>
      </c>
      <c r="AD7">
        <f t="shared" si="1"/>
        <v>882.53181630333086</v>
      </c>
      <c r="AE7">
        <f>'IDT-1'!B7</f>
        <v>0</v>
      </c>
      <c r="AF7" s="25"/>
      <c r="AG7">
        <f t="shared" si="2"/>
        <v>882.53181630333086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9.3869999999999987</v>
      </c>
      <c r="E8">
        <f>GT_NG!P8</f>
        <v>16.212608353033886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586.54346399808037</v>
      </c>
      <c r="P8" s="37">
        <v>28.74</v>
      </c>
      <c r="Q8" s="37">
        <v>26.014392097264437</v>
      </c>
      <c r="R8" s="39">
        <v>0</v>
      </c>
      <c r="S8" s="39">
        <v>0</v>
      </c>
      <c r="T8" s="38">
        <f>SUMPRODUCT(LTA!J8:AN8,LTA!J$101:AN$101,LTA!J$103:AN$103)</f>
        <v>36.33</v>
      </c>
      <c r="U8" s="38">
        <f>SUMPRODUCT(LTA!J8:AN8,LTA!J$102:AN$102,LTA!J$103:AN$103)</f>
        <v>32.51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-143</v>
      </c>
      <c r="AA8" s="76">
        <f>STOA!H8</f>
        <v>260.13</v>
      </c>
      <c r="AB8" s="76">
        <f>-STOA!N8</f>
        <v>0</v>
      </c>
      <c r="AC8">
        <f t="shared" si="0"/>
        <v>8.8919347371097714</v>
      </c>
      <c r="AD8">
        <f t="shared" si="1"/>
        <v>843.97552971126902</v>
      </c>
      <c r="AE8">
        <f>'IDT-1'!B8</f>
        <v>0</v>
      </c>
      <c r="AF8" s="25"/>
      <c r="AG8">
        <f t="shared" si="2"/>
        <v>843.97552971126902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9.3869999999999987</v>
      </c>
      <c r="E9">
        <f>GT_NG!P9</f>
        <v>16.212608353033886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617.61346399808042</v>
      </c>
      <c r="P9" s="37">
        <v>28.74</v>
      </c>
      <c r="Q9" s="37">
        <v>26.014392097264437</v>
      </c>
      <c r="R9" s="39">
        <v>0</v>
      </c>
      <c r="S9" s="39">
        <v>0</v>
      </c>
      <c r="T9" s="38">
        <f>SUMPRODUCT(LTA!J9:AN9,LTA!J$101:AN$101,LTA!J$103:AN$103)</f>
        <v>32.01</v>
      </c>
      <c r="U9" s="38">
        <f>SUMPRODUCT(LTA!J9:AN9,LTA!J$102:AN$102,LTA!J$103:AN$103)</f>
        <v>32.51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-165</v>
      </c>
      <c r="AA9" s="76">
        <f>STOA!H9</f>
        <v>254.92999999999998</v>
      </c>
      <c r="AB9" s="76">
        <f>-STOA!N9</f>
        <v>0</v>
      </c>
      <c r="AC9">
        <f t="shared" si="0"/>
        <v>9.2958642855878999</v>
      </c>
      <c r="AD9">
        <f t="shared" si="1"/>
        <v>835.12160016279086</v>
      </c>
      <c r="AE9">
        <f>'IDT-1'!B9</f>
        <v>0</v>
      </c>
      <c r="AF9" s="25"/>
      <c r="AG9">
        <f t="shared" si="2"/>
        <v>835.12160016279086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-8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9.3869999999999987</v>
      </c>
      <c r="E10">
        <f>GT_NG!P10</f>
        <v>16.212608353033886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615.2944879980804</v>
      </c>
      <c r="P10" s="37">
        <v>28.74</v>
      </c>
      <c r="Q10" s="37">
        <v>26.014392097264437</v>
      </c>
      <c r="R10" s="39">
        <v>0</v>
      </c>
      <c r="S10" s="39">
        <v>0</v>
      </c>
      <c r="T10" s="38">
        <f>SUMPRODUCT(LTA!J10:AN10,LTA!J$101:AN$101,LTA!J$103:AN$103)</f>
        <v>31.33</v>
      </c>
      <c r="U10" s="38">
        <f>SUMPRODUCT(LTA!J10:AN10,LTA!J$102:AN$102,LTA!J$103:AN$103)</f>
        <v>32.51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-185</v>
      </c>
      <c r="AA10" s="76">
        <f>STOA!H10</f>
        <v>254.92999999999998</v>
      </c>
      <c r="AB10" s="76">
        <f>-STOA!N10</f>
        <v>0</v>
      </c>
      <c r="AC10">
        <f t="shared" si="0"/>
        <v>9.4139760018747776</v>
      </c>
      <c r="AD10">
        <f t="shared" si="1"/>
        <v>814.00451244650401</v>
      </c>
      <c r="AE10">
        <f>'IDT-1'!B10</f>
        <v>0</v>
      </c>
      <c r="AF10" s="25"/>
      <c r="AG10">
        <f t="shared" si="2"/>
        <v>814.00451244650401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-6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9.3869999999999987</v>
      </c>
      <c r="E11">
        <f>GT_NG!P11</f>
        <v>16.212608353033886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615.06170086039924</v>
      </c>
      <c r="P11" s="37">
        <v>28.74</v>
      </c>
      <c r="Q11" s="37">
        <v>26.014392097264437</v>
      </c>
      <c r="R11" s="39">
        <v>0</v>
      </c>
      <c r="S11" s="39">
        <v>0</v>
      </c>
      <c r="T11" s="38">
        <f>SUMPRODUCT(LTA!J11:AN11,LTA!J$101:AN$101,LTA!J$103:AN$103)</f>
        <v>31.33</v>
      </c>
      <c r="U11" s="38">
        <f>SUMPRODUCT(LTA!J11:AN11,LTA!J$102:AN$102,LTA!J$103:AN$103)</f>
        <v>31.01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-200</v>
      </c>
      <c r="AA11" s="76">
        <f>STOA!H11</f>
        <v>254.92999999999998</v>
      </c>
      <c r="AB11" s="76">
        <f>-STOA!N11</f>
        <v>0</v>
      </c>
      <c r="AC11">
        <f t="shared" si="0"/>
        <v>9.5498253095703465</v>
      </c>
      <c r="AD11">
        <f t="shared" si="1"/>
        <v>793.13587600112726</v>
      </c>
      <c r="AE11">
        <f>'IDT-1'!B11</f>
        <v>0</v>
      </c>
      <c r="AF11" s="25"/>
      <c r="AG11">
        <f t="shared" si="2"/>
        <v>793.13587600112726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-10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9.3869999999999987</v>
      </c>
      <c r="E12">
        <f>GT_NG!P12</f>
        <v>16.212608353033886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615.06170086039924</v>
      </c>
      <c r="P12" s="37">
        <v>28.74</v>
      </c>
      <c r="Q12" s="37">
        <v>26.014392097264437</v>
      </c>
      <c r="R12" s="39">
        <v>0</v>
      </c>
      <c r="S12" s="39">
        <v>0</v>
      </c>
      <c r="T12" s="38">
        <f>SUMPRODUCT(LTA!J12:AN12,LTA!J$101:AN$101,LTA!J$103:AN$103)</f>
        <v>30.66</v>
      </c>
      <c r="U12" s="38">
        <f>SUMPRODUCT(LTA!J12:AN12,LTA!J$102:AN$102,LTA!J$103:AN$103)</f>
        <v>31.01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-215</v>
      </c>
      <c r="AA12" s="76">
        <f>STOA!H12</f>
        <v>254.92999999999998</v>
      </c>
      <c r="AB12" s="76">
        <f>-STOA!N12</f>
        <v>0</v>
      </c>
      <c r="AC12">
        <f t="shared" si="0"/>
        <v>9.6782417203746185</v>
      </c>
      <c r="AD12">
        <f t="shared" si="1"/>
        <v>775.33745959032285</v>
      </c>
      <c r="AE12">
        <f>'IDT-1'!B12</f>
        <v>0</v>
      </c>
      <c r="AF12" s="25"/>
      <c r="AG12">
        <f t="shared" si="2"/>
        <v>775.33745959032285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-12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9.3869999999999987</v>
      </c>
      <c r="E13">
        <f>GT_NG!P13</f>
        <v>16.212608353033886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615.06170086039924</v>
      </c>
      <c r="P13" s="37">
        <v>28.74</v>
      </c>
      <c r="Q13" s="37">
        <v>26.014392097264437</v>
      </c>
      <c r="R13" s="39">
        <v>0</v>
      </c>
      <c r="S13" s="39">
        <v>0</v>
      </c>
      <c r="T13" s="38">
        <f>SUMPRODUCT(LTA!J13:AN13,LTA!J$101:AN$101,LTA!J$103:AN$103)</f>
        <v>30.66</v>
      </c>
      <c r="U13" s="38">
        <f>SUMPRODUCT(LTA!J13:AN13,LTA!J$102:AN$102,LTA!J$103:AN$103)</f>
        <v>31.01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-223</v>
      </c>
      <c r="AA13" s="76">
        <f>STOA!H13</f>
        <v>252.52999999999997</v>
      </c>
      <c r="AB13" s="76">
        <f>-STOA!N13</f>
        <v>0</v>
      </c>
      <c r="AC13">
        <f t="shared" si="0"/>
        <v>9.7459962214832672</v>
      </c>
      <c r="AD13">
        <f t="shared" si="1"/>
        <v>761.86970508921422</v>
      </c>
      <c r="AE13">
        <f>'IDT-1'!B13</f>
        <v>0</v>
      </c>
      <c r="AF13" s="25"/>
      <c r="AG13">
        <f t="shared" si="2"/>
        <v>761.86970508921422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-15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9.3869999999999987</v>
      </c>
      <c r="E14">
        <f>GT_NG!P14</f>
        <v>16.212608353033886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615.06170086039924</v>
      </c>
      <c r="P14" s="37">
        <v>28.74</v>
      </c>
      <c r="Q14" s="37">
        <v>26.014392097264437</v>
      </c>
      <c r="R14" s="39">
        <v>0</v>
      </c>
      <c r="S14" s="39">
        <v>0</v>
      </c>
      <c r="T14" s="38">
        <f>SUMPRODUCT(LTA!J14:AN14,LTA!J$101:AN$101,LTA!J$103:AN$103)</f>
        <v>30.67</v>
      </c>
      <c r="U14" s="38">
        <f>SUMPRODUCT(LTA!J14:AN14,LTA!J$102:AN$102,LTA!J$103:AN$103)</f>
        <v>30.49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-232</v>
      </c>
      <c r="AA14" s="76">
        <f>STOA!H14</f>
        <v>252.92999999999998</v>
      </c>
      <c r="AB14" s="76">
        <f>-STOA!N14</f>
        <v>0</v>
      </c>
      <c r="AC14">
        <f t="shared" si="0"/>
        <v>9.8158900860267053</v>
      </c>
      <c r="AD14">
        <f t="shared" si="1"/>
        <v>752.68981122467085</v>
      </c>
      <c r="AE14">
        <f>'IDT-1'!B14</f>
        <v>0</v>
      </c>
      <c r="AF14" s="25"/>
      <c r="AG14">
        <f t="shared" si="2"/>
        <v>752.68981122467085</v>
      </c>
      <c r="AI14" s="35">
        <f>PXIL!H14</f>
        <v>0</v>
      </c>
      <c r="AJ14" s="35">
        <f>PXIL!N14</f>
        <v>0</v>
      </c>
      <c r="AK14" s="35">
        <f>RTM_IEX!H14</f>
        <v>0</v>
      </c>
      <c r="AL14" s="35">
        <f>RTM_IEX!N14</f>
        <v>-15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9.3869999999999987</v>
      </c>
      <c r="E15">
        <f>GT_NG!P15</f>
        <v>16.212608353033886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615.06170086039924</v>
      </c>
      <c r="P15" s="37">
        <v>28.74</v>
      </c>
      <c r="Q15" s="37">
        <v>26.014392097264437</v>
      </c>
      <c r="R15" s="39">
        <v>0</v>
      </c>
      <c r="S15" s="39">
        <v>0</v>
      </c>
      <c r="T15" s="38">
        <f>SUMPRODUCT(LTA!J15:AN15,LTA!J$101:AN$101,LTA!J$103:AN$103)</f>
        <v>29.33</v>
      </c>
      <c r="U15" s="38">
        <f>SUMPRODUCT(LTA!J15:AN15,LTA!J$102:AN$102,LTA!J$103:AN$103)</f>
        <v>30.49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-227</v>
      </c>
      <c r="AA15" s="76">
        <f>STOA!H15</f>
        <v>253.32999999999998</v>
      </c>
      <c r="AB15" s="76">
        <f>-STOA!N15</f>
        <v>0</v>
      </c>
      <c r="AC15">
        <f t="shared" si="0"/>
        <v>9.7220835849180602</v>
      </c>
      <c r="AD15">
        <f t="shared" si="1"/>
        <v>762.84361772577961</v>
      </c>
      <c r="AE15">
        <f>'IDT-1'!B15</f>
        <v>0</v>
      </c>
      <c r="AF15" s="25"/>
      <c r="AG15">
        <f t="shared" si="2"/>
        <v>762.84361772577961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-9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9.3869999999999987</v>
      </c>
      <c r="E16">
        <f>GT_NG!P16</f>
        <v>16.212608353033886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615.06170086039924</v>
      </c>
      <c r="P16" s="37">
        <v>28.74</v>
      </c>
      <c r="Q16" s="37">
        <v>26.014392097264437</v>
      </c>
      <c r="R16" s="39">
        <v>0</v>
      </c>
      <c r="S16" s="39">
        <v>0</v>
      </c>
      <c r="T16" s="38">
        <f>SUMPRODUCT(LTA!J16:AN16,LTA!J$101:AN$101,LTA!J$103:AN$103)</f>
        <v>28.009999999999998</v>
      </c>
      <c r="U16" s="38">
        <f>SUMPRODUCT(LTA!J16:AN16,LTA!J$102:AN$102,LTA!J$103:AN$103)</f>
        <v>30.49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-229</v>
      </c>
      <c r="AA16" s="76">
        <f>STOA!H16</f>
        <v>253.92999999999998</v>
      </c>
      <c r="AB16" s="76">
        <f>-STOA!N16</f>
        <v>0</v>
      </c>
      <c r="AC16">
        <f t="shared" si="0"/>
        <v>9.7400515397658705</v>
      </c>
      <c r="AD16">
        <f t="shared" si="1"/>
        <v>759.10564977093168</v>
      </c>
      <c r="AE16">
        <f>'IDT-1'!B16</f>
        <v>0</v>
      </c>
      <c r="AF16" s="25"/>
      <c r="AG16">
        <f t="shared" si="2"/>
        <v>759.10564977093168</v>
      </c>
      <c r="AI16" s="35">
        <f>PXIL!H16</f>
        <v>0</v>
      </c>
      <c r="AJ16" s="35">
        <f>PXIL!N16</f>
        <v>0</v>
      </c>
      <c r="AK16" s="35">
        <f>RTM_IEX!H16</f>
        <v>0</v>
      </c>
      <c r="AL16" s="35">
        <f>RTM_IEX!N16</f>
        <v>-10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9.3869999999999987</v>
      </c>
      <c r="E17">
        <f>GT_NG!P17</f>
        <v>16.212608353033886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615.06170086039924</v>
      </c>
      <c r="P17" s="37">
        <v>28.74</v>
      </c>
      <c r="Q17" s="37">
        <v>26.014392097264437</v>
      </c>
      <c r="R17" s="39">
        <v>0</v>
      </c>
      <c r="S17" s="39">
        <v>0</v>
      </c>
      <c r="T17" s="38">
        <f>SUMPRODUCT(LTA!J17:AN17,LTA!J$101:AN$101,LTA!J$103:AN$103)</f>
        <v>26.33</v>
      </c>
      <c r="U17" s="38">
        <f>SUMPRODUCT(LTA!J17:AN17,LTA!J$102:AN$102,LTA!J$103:AN$103)</f>
        <v>30.49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-229</v>
      </c>
      <c r="AA17" s="76">
        <f>STOA!H17</f>
        <v>254.52999999999997</v>
      </c>
      <c r="AB17" s="76">
        <f>-STOA!N17</f>
        <v>0</v>
      </c>
      <c r="AC17">
        <f t="shared" si="0"/>
        <v>9.7473501763310804</v>
      </c>
      <c r="AD17">
        <f t="shared" si="1"/>
        <v>756.01835113436653</v>
      </c>
      <c r="AE17">
        <f>'IDT-1'!B17</f>
        <v>0</v>
      </c>
      <c r="AF17" s="25"/>
      <c r="AG17">
        <f t="shared" si="2"/>
        <v>756.01835113436653</v>
      </c>
      <c r="AI17" s="35">
        <f>PXIL!H17</f>
        <v>0</v>
      </c>
      <c r="AJ17" s="35">
        <f>PXIL!N17</f>
        <v>0</v>
      </c>
      <c r="AK17" s="35">
        <f>RTM_IEX!H17</f>
        <v>0</v>
      </c>
      <c r="AL17" s="35">
        <f>RTM_IEX!N17</f>
        <v>-12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9.3869999999999987</v>
      </c>
      <c r="E18">
        <f>GT_NG!P18</f>
        <v>16.212608353033886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615.06170086039924</v>
      </c>
      <c r="P18" s="37">
        <v>28.74</v>
      </c>
      <c r="Q18" s="37">
        <v>26.014392097264437</v>
      </c>
      <c r="R18" s="39">
        <v>0</v>
      </c>
      <c r="S18" s="39">
        <v>0</v>
      </c>
      <c r="T18" s="38">
        <f>SUMPRODUCT(LTA!J18:AN18,LTA!J$101:AN$101,LTA!J$103:AN$103)</f>
        <v>26.33</v>
      </c>
      <c r="U18" s="38">
        <f>SUMPRODUCT(LTA!J18:AN18,LTA!J$102:AN$102,LTA!J$103:AN$103)</f>
        <v>30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-223</v>
      </c>
      <c r="AA18" s="76">
        <f>STOA!H18</f>
        <v>255.32999999999998</v>
      </c>
      <c r="AB18" s="76">
        <f>-STOA!N18</f>
        <v>0</v>
      </c>
      <c r="AC18">
        <f t="shared" si="0"/>
        <v>9.7104615849180611</v>
      </c>
      <c r="AD18">
        <f t="shared" si="1"/>
        <v>761.36523972577959</v>
      </c>
      <c r="AE18">
        <f>'IDT-1'!B18</f>
        <v>0</v>
      </c>
      <c r="AF18" s="25"/>
      <c r="AG18">
        <f t="shared" si="2"/>
        <v>761.36523972577959</v>
      </c>
      <c r="AI18" s="35">
        <f>PXIL!H18</f>
        <v>0</v>
      </c>
      <c r="AJ18" s="35">
        <f>PXIL!N18</f>
        <v>0</v>
      </c>
      <c r="AK18" s="35">
        <f>RTM_IEX!H18</f>
        <v>0</v>
      </c>
      <c r="AL18" s="35">
        <f>RTM_IEX!N18</f>
        <v>-13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9.3869999999999987</v>
      </c>
      <c r="E19">
        <f>GT_NG!P19</f>
        <v>16.212608353033886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615.06170086039924</v>
      </c>
      <c r="P19" s="37">
        <v>28.74</v>
      </c>
      <c r="Q19" s="37">
        <v>26.014392097264437</v>
      </c>
      <c r="R19" s="39">
        <v>0</v>
      </c>
      <c r="S19" s="39">
        <v>0</v>
      </c>
      <c r="T19" s="38">
        <f>SUMPRODUCT(LTA!J19:AN19,LTA!J$101:AN$101,LTA!J$103:AN$103)</f>
        <v>30.33</v>
      </c>
      <c r="U19" s="38">
        <f>SUMPRODUCT(LTA!J19:AN19,LTA!J$102:AN$102,LTA!J$103:AN$103)</f>
        <v>34.99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-210</v>
      </c>
      <c r="AA19" s="76">
        <f>STOA!H19</f>
        <v>254.52999999999997</v>
      </c>
      <c r="AB19" s="76">
        <f>-STOA!N19</f>
        <v>0</v>
      </c>
      <c r="AC19">
        <f t="shared" si="0"/>
        <v>9.7271756752224334</v>
      </c>
      <c r="AD19">
        <f t="shared" si="1"/>
        <v>775.53852563547525</v>
      </c>
      <c r="AE19">
        <f>'IDT-1'!B19</f>
        <v>0</v>
      </c>
      <c r="AF19" s="25"/>
      <c r="AG19">
        <f t="shared" si="2"/>
        <v>775.53852563547525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-20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9.3869999999999987</v>
      </c>
      <c r="E20">
        <f>GT_NG!P20</f>
        <v>16.212608353033886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615.06170086039924</v>
      </c>
      <c r="P20" s="37">
        <v>28.74</v>
      </c>
      <c r="Q20" s="37">
        <v>26.014392097264437</v>
      </c>
      <c r="R20" s="39">
        <v>0</v>
      </c>
      <c r="S20" s="39">
        <v>0</v>
      </c>
      <c r="T20" s="38">
        <f>SUMPRODUCT(LTA!J20:AN20,LTA!J$101:AN$101,LTA!J$103:AN$103)</f>
        <v>30.67</v>
      </c>
      <c r="U20" s="38">
        <f>SUMPRODUCT(LTA!J20:AN20,LTA!J$102:AN$102,LTA!J$103:AN$103)</f>
        <v>34.99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-193</v>
      </c>
      <c r="AA20" s="76">
        <f>STOA!H20</f>
        <v>254.92999999999998</v>
      </c>
      <c r="AB20" s="76">
        <f>-STOA!N20</f>
        <v>0</v>
      </c>
      <c r="AC20">
        <f t="shared" si="0"/>
        <v>9.5993052644181596</v>
      </c>
      <c r="AD20">
        <f t="shared" si="1"/>
        <v>793.40639604627938</v>
      </c>
      <c r="AE20">
        <f>'IDT-1'!B20</f>
        <v>0</v>
      </c>
      <c r="AF20" s="25"/>
      <c r="AG20">
        <f t="shared" si="2"/>
        <v>793.40639604627938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-20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9.3869999999999987</v>
      </c>
      <c r="E21">
        <f>GT_NG!P21</f>
        <v>16.212608353033886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615.06170086039924</v>
      </c>
      <c r="P21" s="37">
        <v>28.74</v>
      </c>
      <c r="Q21" s="37">
        <v>26.014392097264437</v>
      </c>
      <c r="R21" s="39">
        <v>0</v>
      </c>
      <c r="S21" s="39">
        <v>0</v>
      </c>
      <c r="T21" s="38">
        <f>SUMPRODUCT(LTA!J21:AN21,LTA!J$101:AN$101,LTA!J$103:AN$103)</f>
        <v>30.67</v>
      </c>
      <c r="U21" s="38">
        <f>SUMPRODUCT(LTA!J21:AN21,LTA!J$102:AN$102,LTA!J$103:AN$103)</f>
        <v>34.99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-173</v>
      </c>
      <c r="AA21" s="76">
        <f>STOA!H21</f>
        <v>254.92999999999998</v>
      </c>
      <c r="AB21" s="76">
        <f>-STOA!N21</f>
        <v>0</v>
      </c>
      <c r="AC21">
        <f t="shared" si="0"/>
        <v>9.4892468084616972</v>
      </c>
      <c r="AD21">
        <f t="shared" si="1"/>
        <v>807.51645450223589</v>
      </c>
      <c r="AE21">
        <f>'IDT-1'!B21</f>
        <v>0</v>
      </c>
      <c r="AF21" s="25"/>
      <c r="AG21">
        <f t="shared" si="2"/>
        <v>807.51645450223589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-26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9.3869999999999987</v>
      </c>
      <c r="E22">
        <f>GT_NG!P22</f>
        <v>16.212608353033886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615.06170086039924</v>
      </c>
      <c r="P22" s="37">
        <v>28.74</v>
      </c>
      <c r="Q22" s="37">
        <v>26.014392097264437</v>
      </c>
      <c r="R22" s="39">
        <v>0</v>
      </c>
      <c r="S22" s="39">
        <v>0</v>
      </c>
      <c r="T22" s="38">
        <f>SUMPRODUCT(LTA!J22:AN22,LTA!J$101:AN$101,LTA!J$103:AN$103)</f>
        <v>30.67</v>
      </c>
      <c r="U22" s="38">
        <f>SUMPRODUCT(LTA!J22:AN22,LTA!J$102:AN$102,LTA!J$103:AN$103)</f>
        <v>34.5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-149</v>
      </c>
      <c r="AA22" s="76">
        <f>STOA!H22</f>
        <v>255.13</v>
      </c>
      <c r="AB22" s="76">
        <f>-STOA!N22</f>
        <v>0</v>
      </c>
      <c r="AC22">
        <f t="shared" si="0"/>
        <v>9.2904518513965915</v>
      </c>
      <c r="AD22">
        <f t="shared" si="1"/>
        <v>832.42524945930097</v>
      </c>
      <c r="AE22">
        <f>'IDT-1'!B22</f>
        <v>0</v>
      </c>
      <c r="AF22" s="25"/>
      <c r="AG22">
        <f t="shared" si="2"/>
        <v>832.42524945930097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-25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9.3869999999999987</v>
      </c>
      <c r="E23">
        <f>GT_NG!P23</f>
        <v>16.212608353033886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615.06170086039924</v>
      </c>
      <c r="P23" s="37">
        <v>28.74</v>
      </c>
      <c r="Q23" s="37">
        <v>26.014392097264437</v>
      </c>
      <c r="R23" s="39">
        <v>0</v>
      </c>
      <c r="S23" s="39">
        <v>0</v>
      </c>
      <c r="T23" s="38">
        <f>SUMPRODUCT(LTA!J23:AN23,LTA!J$101:AN$101,LTA!J$103:AN$103)</f>
        <v>30.67</v>
      </c>
      <c r="U23" s="38">
        <f>SUMPRODUCT(LTA!J23:AN23,LTA!J$102:AN$102,LTA!J$103:AN$103)</f>
        <v>34.5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-113</v>
      </c>
      <c r="AA23" s="76">
        <f>STOA!H23</f>
        <v>259.98</v>
      </c>
      <c r="AB23" s="76">
        <f>-STOA!N23</f>
        <v>0</v>
      </c>
      <c r="AC23">
        <f t="shared" si="0"/>
        <v>9.0767196663532523</v>
      </c>
      <c r="AD23">
        <f t="shared" si="1"/>
        <v>869.48898164434434</v>
      </c>
      <c r="AE23">
        <f>'IDT-1'!B23</f>
        <v>0</v>
      </c>
      <c r="AF23" s="25"/>
      <c r="AG23">
        <f t="shared" si="2"/>
        <v>869.48898164434434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-29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9.3869999999999987</v>
      </c>
      <c r="E24">
        <f>GT_NG!P24</f>
        <v>16.212608353033886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615.06170086039924</v>
      </c>
      <c r="P24" s="37">
        <v>28.74</v>
      </c>
      <c r="Q24" s="37">
        <v>26.014392097264437</v>
      </c>
      <c r="R24" s="39">
        <v>0</v>
      </c>
      <c r="S24" s="39">
        <v>0</v>
      </c>
      <c r="T24" s="38">
        <f>SUMPRODUCT(LTA!J24:AN24,LTA!J$101:AN$101,LTA!J$103:AN$103)</f>
        <v>30.67</v>
      </c>
      <c r="U24" s="38">
        <f>SUMPRODUCT(LTA!J24:AN24,LTA!J$102:AN$102,LTA!J$103:AN$103)</f>
        <v>34.01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-75</v>
      </c>
      <c r="AA24" s="76">
        <f>STOA!H24</f>
        <v>259.38</v>
      </c>
      <c r="AB24" s="76">
        <f>-STOA!N24</f>
        <v>0</v>
      </c>
      <c r="AC24">
        <f t="shared" si="0"/>
        <v>8.7380422984838706</v>
      </c>
      <c r="AD24">
        <f t="shared" si="1"/>
        <v>910.73765901221373</v>
      </c>
      <c r="AE24">
        <f>'IDT-1'!B24</f>
        <v>0</v>
      </c>
      <c r="AF24" s="25"/>
      <c r="AG24">
        <f t="shared" si="2"/>
        <v>910.73765901221373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-25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9.3869999999999987</v>
      </c>
      <c r="E25">
        <f>GT_NG!P25</f>
        <v>16.212608353033886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624.90411606631267</v>
      </c>
      <c r="P25" s="37">
        <v>28.74</v>
      </c>
      <c r="Q25" s="37">
        <v>26.014392097264437</v>
      </c>
      <c r="R25" s="39">
        <v>0</v>
      </c>
      <c r="S25" s="39">
        <v>0</v>
      </c>
      <c r="T25" s="38">
        <f>SUMPRODUCT(LTA!J25:AN25,LTA!J$101:AN$101,LTA!J$103:AN$103)</f>
        <v>30.67</v>
      </c>
      <c r="U25" s="38">
        <f>SUMPRODUCT(LTA!J25:AN25,LTA!J$102:AN$102,LTA!J$103:AN$103)</f>
        <v>34.01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-41</v>
      </c>
      <c r="AA25" s="76">
        <f>STOA!H25</f>
        <v>258.58</v>
      </c>
      <c r="AB25" s="76">
        <f>-STOA!N25</f>
        <v>0</v>
      </c>
      <c r="AC25">
        <f t="shared" si="0"/>
        <v>8.5963175434596817</v>
      </c>
      <c r="AD25">
        <f t="shared" si="1"/>
        <v>946.92179897315123</v>
      </c>
      <c r="AE25">
        <f>'IDT-1'!B25</f>
        <v>0</v>
      </c>
      <c r="AF25" s="25"/>
      <c r="AG25">
        <f t="shared" si="2"/>
        <v>946.92179897315123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-32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9.3869999999999987</v>
      </c>
      <c r="E26">
        <f>GT_NG!P26</f>
        <v>16.212608353033886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634.81651289170952</v>
      </c>
      <c r="P26" s="37">
        <v>28.74</v>
      </c>
      <c r="Q26" s="37">
        <v>26.014392097264437</v>
      </c>
      <c r="R26" s="39">
        <v>0</v>
      </c>
      <c r="S26" s="39">
        <v>0</v>
      </c>
      <c r="T26" s="38">
        <f>SUMPRODUCT(LTA!J26:AN26,LTA!J$101:AN$101,LTA!J$103:AN$103)</f>
        <v>30.67</v>
      </c>
      <c r="U26" s="38">
        <f>SUMPRODUCT(LTA!J26:AN26,LTA!J$102:AN$102,LTA!J$103:AN$103)</f>
        <v>33.49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257.98</v>
      </c>
      <c r="AB26" s="76">
        <f>-STOA!N26</f>
        <v>0</v>
      </c>
      <c r="AC26">
        <f t="shared" si="0"/>
        <v>8.3111389159805817</v>
      </c>
      <c r="AD26">
        <f t="shared" si="1"/>
        <v>1000.9993744260273</v>
      </c>
      <c r="AE26">
        <f>'IDT-1'!B26</f>
        <v>0</v>
      </c>
      <c r="AF26" s="25"/>
      <c r="AG26">
        <f t="shared" si="2"/>
        <v>1000.9993744260273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-28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9.3869999999999987</v>
      </c>
      <c r="E27">
        <f>GT_NG!P27</f>
        <v>16.212608353033886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643.57892809762291</v>
      </c>
      <c r="P27" s="37">
        <v>28.740000000000002</v>
      </c>
      <c r="Q27" s="37">
        <v>26.014392097264437</v>
      </c>
      <c r="R27" s="39">
        <v>0.25</v>
      </c>
      <c r="S27" s="39">
        <v>0</v>
      </c>
      <c r="T27" s="38">
        <f>SUMPRODUCT(LTA!J27:AN27,LTA!J$101:AN$101,LTA!J$103:AN$103)</f>
        <v>27.33</v>
      </c>
      <c r="U27" s="38">
        <f>SUMPRODUCT(LTA!J27:AN27,LTA!J$102:AN$102,LTA!J$103:AN$103)</f>
        <v>53.230000000000004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257.33</v>
      </c>
      <c r="AB27" s="76">
        <f>-STOA!N27</f>
        <v>0</v>
      </c>
      <c r="AC27">
        <f t="shared" si="0"/>
        <v>8.2841688426737861</v>
      </c>
      <c r="AD27">
        <f t="shared" si="1"/>
        <v>1053.7887597052475</v>
      </c>
      <c r="AE27">
        <f>'IDT-1'!B27</f>
        <v>0</v>
      </c>
      <c r="AF27" s="25"/>
      <c r="AG27">
        <f t="shared" si="2"/>
        <v>1053.7887597052475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9.3869999999999987</v>
      </c>
      <c r="E28">
        <f>GT_NG!P28</f>
        <v>16.212608353033886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729.04476947874241</v>
      </c>
      <c r="P28" s="37">
        <v>28.740000000000002</v>
      </c>
      <c r="Q28" s="37">
        <v>26.014392097264437</v>
      </c>
      <c r="R28" s="39">
        <v>0.46520408163265309</v>
      </c>
      <c r="S28" s="39">
        <v>0</v>
      </c>
      <c r="T28" s="38">
        <f>SUMPRODUCT(LTA!J28:AN28,LTA!J$101:AN$101,LTA!J$103:AN$103)</f>
        <v>27.009999999999998</v>
      </c>
      <c r="U28" s="38">
        <f>SUMPRODUCT(LTA!J28:AN28,LTA!J$102:AN$102,LTA!J$103:AN$103)</f>
        <v>53.230000000000004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256.72999999999996</v>
      </c>
      <c r="AB28" s="76">
        <f>-STOA!N28</f>
        <v>0</v>
      </c>
      <c r="AC28">
        <f t="shared" si="0"/>
        <v>8.9453049972832535</v>
      </c>
      <c r="AD28">
        <f t="shared" si="1"/>
        <v>1137.8886690133902</v>
      </c>
      <c r="AE28">
        <f>'IDT-1'!B28</f>
        <v>0</v>
      </c>
      <c r="AF28" s="25"/>
      <c r="AG28">
        <f t="shared" si="2"/>
        <v>1137.8886690133902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9.3869999999999987</v>
      </c>
      <c r="E29">
        <f>GT_NG!P29</f>
        <v>16.212608353033886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802.84779550143526</v>
      </c>
      <c r="P29" s="37">
        <v>28.740000000000002</v>
      </c>
      <c r="Q29" s="37">
        <v>14.37</v>
      </c>
      <c r="R29" s="39">
        <v>0.85000000000000009</v>
      </c>
      <c r="S29" s="39">
        <v>0</v>
      </c>
      <c r="T29" s="38">
        <f>SUMPRODUCT(LTA!J29:AN29,LTA!J$101:AN$101,LTA!J$103:AN$103)</f>
        <v>26.33</v>
      </c>
      <c r="U29" s="38">
        <f>SUMPRODUCT(LTA!J29:AN29,LTA!J$102:AN$102,LTA!J$103:AN$103)</f>
        <v>53.230000000000004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256.33</v>
      </c>
      <c r="AB29" s="76">
        <f>-STOA!N29</f>
        <v>0</v>
      </c>
      <c r="AC29">
        <f t="shared" si="0"/>
        <v>9.6291140254125711</v>
      </c>
      <c r="AD29">
        <f t="shared" si="1"/>
        <v>1172.6682898290567</v>
      </c>
      <c r="AE29">
        <f>'IDT-1'!B29</f>
        <v>0</v>
      </c>
      <c r="AF29" s="25"/>
      <c r="AG29">
        <f t="shared" si="2"/>
        <v>1172.6682898290567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-26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5.1315600000000003</v>
      </c>
      <c r="E30">
        <f>GT_NG!P30</f>
        <v>16.212608353033886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838.32627904303035</v>
      </c>
      <c r="P30" s="37">
        <v>57.480000000000011</v>
      </c>
      <c r="Q30" s="37">
        <v>14.37</v>
      </c>
      <c r="R30" s="39">
        <v>2.46</v>
      </c>
      <c r="S30" s="39">
        <v>0</v>
      </c>
      <c r="T30" s="38">
        <f>SUMPRODUCT(LTA!J30:AN30,LTA!J$101:AN$101,LTA!J$103:AN$103)</f>
        <v>25.33</v>
      </c>
      <c r="U30" s="38">
        <f>SUMPRODUCT(LTA!J30:AN30,LTA!J$102:AN$102,LTA!J$103:AN$103)</f>
        <v>52.72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255.92999999999998</v>
      </c>
      <c r="AB30" s="76">
        <f>-STOA!N30</f>
        <v>0</v>
      </c>
      <c r="AC30">
        <f t="shared" si="0"/>
        <v>10.070901810189202</v>
      </c>
      <c r="AD30">
        <f t="shared" si="1"/>
        <v>1234.8895455858751</v>
      </c>
      <c r="AE30">
        <f>'IDT-1'!B30</f>
        <v>0</v>
      </c>
      <c r="AF30" s="25"/>
      <c r="AG30">
        <f t="shared" si="2"/>
        <v>1234.8895455858751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-23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5.1315600000000003</v>
      </c>
      <c r="E31">
        <f>GT_NG!P31</f>
        <v>16.212608353033886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931.71783685222192</v>
      </c>
      <c r="P31" s="37">
        <v>57.480000000000011</v>
      </c>
      <c r="Q31" s="37">
        <v>37.955607498264293</v>
      </c>
      <c r="R31" s="39">
        <v>5.83</v>
      </c>
      <c r="S31" s="39">
        <v>0</v>
      </c>
      <c r="T31" s="38">
        <f>SUMPRODUCT(LTA!J31:AN31,LTA!J$101:AN$101,LTA!J$103:AN$103)</f>
        <v>25.33</v>
      </c>
      <c r="U31" s="38">
        <f>SUMPRODUCT(LTA!J31:AN31,LTA!J$102:AN$102,LTA!J$103:AN$103)</f>
        <v>51.730000000000004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260.41000000000003</v>
      </c>
      <c r="AB31" s="76">
        <f>-STOA!N31</f>
        <v>0</v>
      </c>
      <c r="AC31">
        <f t="shared" si="0"/>
        <v>11.516372114826218</v>
      </c>
      <c r="AD31">
        <f t="shared" si="1"/>
        <v>1296.2812405886939</v>
      </c>
      <c r="AE31">
        <f>'IDT-1'!B31</f>
        <v>0</v>
      </c>
      <c r="AF31" s="25"/>
      <c r="AG31">
        <f t="shared" si="2"/>
        <v>1296.2812405886939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-84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5.1315600000000003</v>
      </c>
      <c r="E32">
        <f>GT_NG!P32</f>
        <v>16.212608353033886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999.39091243251255</v>
      </c>
      <c r="P32" s="37">
        <v>57.480000000000011</v>
      </c>
      <c r="Q32" s="37">
        <v>37.955607498264293</v>
      </c>
      <c r="R32" s="39">
        <v>11.92</v>
      </c>
      <c r="S32" s="39">
        <v>0</v>
      </c>
      <c r="T32" s="38">
        <f>SUMPRODUCT(LTA!J32:AN32,LTA!J$101:AN$101,LTA!J$103:AN$103)</f>
        <v>28.439999999999998</v>
      </c>
      <c r="U32" s="38">
        <f>SUMPRODUCT(LTA!J32:AN32,LTA!J$102:AN$102,LTA!J$103:AN$103)</f>
        <v>51.22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260.41000000000003</v>
      </c>
      <c r="AB32" s="76">
        <f>-STOA!N32</f>
        <v>0</v>
      </c>
      <c r="AC32">
        <f t="shared" si="0"/>
        <v>12.009806966678632</v>
      </c>
      <c r="AD32">
        <f t="shared" si="1"/>
        <v>1385.1508813171324</v>
      </c>
      <c r="AE32">
        <f>'IDT-1'!B32</f>
        <v>0</v>
      </c>
      <c r="AF32" s="25"/>
      <c r="AG32">
        <f t="shared" si="2"/>
        <v>1385.1508813171324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-71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4.7977999999999996</v>
      </c>
      <c r="E33">
        <f>GT_NG!P33</f>
        <v>16.212608353033886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1087.7018155794947</v>
      </c>
      <c r="P33" s="37">
        <v>57.480000000000011</v>
      </c>
      <c r="Q33" s="37">
        <v>37.955607498264293</v>
      </c>
      <c r="R33" s="39">
        <v>19.37</v>
      </c>
      <c r="S33" s="39">
        <v>0</v>
      </c>
      <c r="T33" s="38">
        <f>SUMPRODUCT(LTA!J33:AN33,LTA!J$101:AN$101,LTA!J$103:AN$103)</f>
        <v>35.450000000000003</v>
      </c>
      <c r="U33" s="38">
        <f>SUMPRODUCT(LTA!J33:AN33,LTA!J$102:AN$102,LTA!J$103:AN$103)</f>
        <v>50.7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260.61</v>
      </c>
      <c r="AB33" s="76">
        <f>-STOA!N33</f>
        <v>0</v>
      </c>
      <c r="AC33">
        <f t="shared" si="0"/>
        <v>12.877072547768531</v>
      </c>
      <c r="AD33">
        <f t="shared" si="1"/>
        <v>1477.4007588830245</v>
      </c>
      <c r="AE33">
        <f>'IDT-1'!B33</f>
        <v>0</v>
      </c>
      <c r="AF33" s="25"/>
      <c r="AG33">
        <f t="shared" si="2"/>
        <v>1477.4007588830245</v>
      </c>
      <c r="AI33" s="35">
        <f>PXIL!H33</f>
        <v>0</v>
      </c>
      <c r="AJ33" s="35">
        <f>PXIL!N33</f>
        <v>0</v>
      </c>
      <c r="AK33" s="35">
        <f>RTM_IEX!H33</f>
        <v>0</v>
      </c>
      <c r="AL33" s="35">
        <f>RTM_IEX!N33</f>
        <v>-80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4.7977999999999996</v>
      </c>
      <c r="E34">
        <f>GT_NG!P34</f>
        <v>16.212608353033886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1093.3671885892825</v>
      </c>
      <c r="P34" s="37">
        <v>57.480000000000011</v>
      </c>
      <c r="Q34" s="37">
        <v>37.955607498264293</v>
      </c>
      <c r="R34" s="39">
        <v>32.704963818321794</v>
      </c>
      <c r="S34" s="39">
        <v>0</v>
      </c>
      <c r="T34" s="38">
        <f>SUMPRODUCT(LTA!J34:AN34,LTA!J$101:AN$101,LTA!J$103:AN$103)</f>
        <v>46.47</v>
      </c>
      <c r="U34" s="38">
        <f>SUMPRODUCT(LTA!J34:AN34,LTA!J$102:AN$102,LTA!J$103:AN$103)</f>
        <v>50.21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261.01</v>
      </c>
      <c r="AB34" s="76">
        <f>-STOA!N34</f>
        <v>0</v>
      </c>
      <c r="AC34">
        <f t="shared" si="0"/>
        <v>12.693879306049757</v>
      </c>
      <c r="AD34">
        <f t="shared" si="1"/>
        <v>1560.5142889528529</v>
      </c>
      <c r="AE34">
        <f>'IDT-1'!B34</f>
        <v>0</v>
      </c>
      <c r="AF34" s="25"/>
      <c r="AG34">
        <f t="shared" si="2"/>
        <v>1560.5142889528529</v>
      </c>
      <c r="AI34" s="35">
        <f>PXIL!H34</f>
        <v>0</v>
      </c>
      <c r="AJ34" s="35">
        <f>PXIL!N34</f>
        <v>0</v>
      </c>
      <c r="AK34" s="35">
        <f>RTM_IEX!H34</f>
        <v>0</v>
      </c>
      <c r="AL34" s="35">
        <f>RTM_IEX!N34</f>
        <v>-27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4.7977999999999996</v>
      </c>
      <c r="E35">
        <f>GT_NG!P35</f>
        <v>16.212608353033886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1093.3571885892825</v>
      </c>
      <c r="P35" s="37">
        <v>57.480000000000011</v>
      </c>
      <c r="Q35" s="37">
        <v>37.955607498264293</v>
      </c>
      <c r="R35" s="39">
        <v>37</v>
      </c>
      <c r="S35" s="39">
        <v>0</v>
      </c>
      <c r="T35" s="38">
        <f>SUMPRODUCT(LTA!J35:AN35,LTA!J$101:AN$101,LTA!J$103:AN$103)</f>
        <v>63.23</v>
      </c>
      <c r="U35" s="38">
        <f>SUMPRODUCT(LTA!J35:AN35,LTA!J$102:AN$102,LTA!J$103:AN$103)</f>
        <v>50.7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261.20999999999998</v>
      </c>
      <c r="AB35" s="76">
        <f>-STOA!N35</f>
        <v>0</v>
      </c>
      <c r="AC35">
        <f t="shared" si="0"/>
        <v>12.73336899463653</v>
      </c>
      <c r="AD35">
        <f t="shared" si="1"/>
        <v>1619.7498354459442</v>
      </c>
      <c r="AE35">
        <f>'IDT-1'!B35</f>
        <v>37</v>
      </c>
      <c r="AF35" s="25"/>
      <c r="AG35">
        <f t="shared" si="2"/>
        <v>1656.7498354459442</v>
      </c>
      <c r="AI35" s="35">
        <f>PXIL!H35</f>
        <v>0</v>
      </c>
      <c r="AJ35" s="35">
        <f>PXIL!N35</f>
        <v>0</v>
      </c>
      <c r="AK35" s="35">
        <f>RTM_IEX!H35</f>
        <v>10.54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4.7977999999999996</v>
      </c>
      <c r="E36">
        <f>GT_NG!P36</f>
        <v>16.212608353033886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1093.3571885892825</v>
      </c>
      <c r="P36" s="37">
        <v>57.480000000000011</v>
      </c>
      <c r="Q36" s="37">
        <v>37.955607498264293</v>
      </c>
      <c r="R36" s="39">
        <v>36.999999999999993</v>
      </c>
      <c r="S36" s="39">
        <v>0</v>
      </c>
      <c r="T36" s="38">
        <f>SUMPRODUCT(LTA!J36:AN36,LTA!J$101:AN$101,LTA!J$103:AN$103)</f>
        <v>86.03</v>
      </c>
      <c r="U36" s="38">
        <f>SUMPRODUCT(LTA!J36:AN36,LTA!J$102:AN$102,LTA!J$103:AN$103)</f>
        <v>50.7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261.41000000000003</v>
      </c>
      <c r="AB36" s="76">
        <f>-STOA!N36</f>
        <v>0</v>
      </c>
      <c r="AC36">
        <f t="shared" si="0"/>
        <v>12.88289499463653</v>
      </c>
      <c r="AD36">
        <f t="shared" si="1"/>
        <v>1638.7703094459443</v>
      </c>
      <c r="AE36">
        <f>'IDT-1'!B36</f>
        <v>88</v>
      </c>
      <c r="AF36" s="25"/>
      <c r="AG36">
        <f t="shared" si="2"/>
        <v>1726.7703094459443</v>
      </c>
      <c r="AI36" s="35">
        <f>PXIL!H36</f>
        <v>0</v>
      </c>
      <c r="AJ36" s="35">
        <f>PXIL!N36</f>
        <v>0</v>
      </c>
      <c r="AK36" s="35">
        <f>RTM_IEX!H36</f>
        <v>6.71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4.7977999999999996</v>
      </c>
      <c r="E37">
        <f>GT_NG!P37</f>
        <v>16.212608353033886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1068.2907771574182</v>
      </c>
      <c r="P37" s="37">
        <v>57.480000000000011</v>
      </c>
      <c r="Q37" s="37">
        <v>37.955607498264293</v>
      </c>
      <c r="R37" s="39">
        <v>37</v>
      </c>
      <c r="S37" s="39">
        <v>0</v>
      </c>
      <c r="T37" s="38">
        <f>SUMPRODUCT(LTA!J37:AN37,LTA!J$101:AN$101,LTA!J$103:AN$103)</f>
        <v>114.97000000000001</v>
      </c>
      <c r="U37" s="38">
        <f>SUMPRODUCT(LTA!J37:AN37,LTA!J$102:AN$102,LTA!J$103:AN$103)</f>
        <v>55.72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95.8</v>
      </c>
      <c r="Z37" s="35">
        <f>IEX!N37</f>
        <v>0</v>
      </c>
      <c r="AA37" s="76">
        <f>STOA!H37</f>
        <v>256.20999999999998</v>
      </c>
      <c r="AB37" s="76">
        <f>-STOA!N37</f>
        <v>0</v>
      </c>
      <c r="AC37">
        <f t="shared" si="0"/>
        <v>13.878237260815698</v>
      </c>
      <c r="AD37">
        <f t="shared" si="1"/>
        <v>1713.1785557479006</v>
      </c>
      <c r="AE37">
        <f>'IDT-1'!B37</f>
        <v>78.364000000000004</v>
      </c>
      <c r="AF37" s="25"/>
      <c r="AG37">
        <f t="shared" si="2"/>
        <v>1791.5425557479007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-26</v>
      </c>
      <c r="AM37" s="35">
        <f>RTM_PXI!H37</f>
        <v>0</v>
      </c>
      <c r="AN37" s="35">
        <f>RTM_PXI!N37</f>
        <v>0</v>
      </c>
      <c r="AO37" s="148">
        <f>GDAM_IEX!H37</f>
        <v>8.6199999999999992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4.7977999999999996</v>
      </c>
      <c r="E38">
        <f>GT_NG!P38</f>
        <v>16.212608353033886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1047.7187430666586</v>
      </c>
      <c r="P38" s="37">
        <v>57.480000000000011</v>
      </c>
      <c r="Q38" s="37">
        <v>37.955607498264293</v>
      </c>
      <c r="R38" s="39">
        <v>38</v>
      </c>
      <c r="S38" s="39">
        <v>0</v>
      </c>
      <c r="T38" s="38">
        <f>SUMPRODUCT(LTA!J38:AN38,LTA!J$101:AN$101,LTA!J$103:AN$103)</f>
        <v>148.94999999999999</v>
      </c>
      <c r="U38" s="38">
        <f>SUMPRODUCT(LTA!J38:AN38,LTA!J$102:AN$102,LTA!J$103:AN$103)</f>
        <v>55.209999999999994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143.69999999999999</v>
      </c>
      <c r="Z38" s="35">
        <f>IEX!N38</f>
        <v>0</v>
      </c>
      <c r="AA38" s="76">
        <f>STOA!H38</f>
        <v>255.81</v>
      </c>
      <c r="AB38" s="76">
        <f>-STOA!N38</f>
        <v>0</v>
      </c>
      <c r="AC38">
        <f t="shared" si="0"/>
        <v>14.467282803494754</v>
      </c>
      <c r="AD38">
        <f t="shared" si="1"/>
        <v>1798.1474761144621</v>
      </c>
      <c r="AE38">
        <f>'IDT-1'!B38</f>
        <v>53.862000000000002</v>
      </c>
      <c r="AF38" s="25"/>
      <c r="AG38">
        <f t="shared" si="2"/>
        <v>1852.0094761144621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-21</v>
      </c>
      <c r="AM38" s="35">
        <f>RTM_PXI!H38</f>
        <v>0</v>
      </c>
      <c r="AN38" s="35">
        <f>RTM_PXI!N38</f>
        <v>0</v>
      </c>
      <c r="AO38" s="148">
        <f>GDAM_IEX!H38</f>
        <v>27.78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4.7977999999999996</v>
      </c>
      <c r="E39">
        <f>GT_NG!P39</f>
        <v>16.086603624901496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1024.0350626203285</v>
      </c>
      <c r="P39" s="37">
        <v>57.480000000000011</v>
      </c>
      <c r="Q39" s="37">
        <v>37.955607498264293</v>
      </c>
      <c r="R39" s="39">
        <v>38</v>
      </c>
      <c r="S39" s="39">
        <v>0</v>
      </c>
      <c r="T39" s="38">
        <f>SUMPRODUCT(LTA!J39:AN39,LTA!J$101:AN$101,LTA!J$103:AN$103)</f>
        <v>216.05999999999997</v>
      </c>
      <c r="U39" s="38">
        <f>SUMPRODUCT(LTA!J39:AN39,LTA!J$102:AN$102,LTA!J$103:AN$103)</f>
        <v>54.69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143.69999999999999</v>
      </c>
      <c r="Z39" s="35">
        <f>IEX!N39</f>
        <v>0</v>
      </c>
      <c r="AA39" s="76">
        <f>STOA!H39</f>
        <v>258.41000000000003</v>
      </c>
      <c r="AB39" s="76">
        <f>-STOA!N39</f>
        <v>0</v>
      </c>
      <c r="AC39">
        <f t="shared" si="0"/>
        <v>14.878223078525197</v>
      </c>
      <c r="AD39">
        <f t="shared" si="1"/>
        <v>1826.3268506649692</v>
      </c>
      <c r="AE39">
        <f>'IDT-1'!B39</f>
        <v>94.677999999999997</v>
      </c>
      <c r="AF39" s="25"/>
      <c r="AG39">
        <f t="shared" si="2"/>
        <v>1921.0048506649691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-33</v>
      </c>
      <c r="AM39" s="35">
        <f>RTM_PXI!H39</f>
        <v>0</v>
      </c>
      <c r="AN39" s="35">
        <f>RTM_PXI!N39</f>
        <v>0</v>
      </c>
      <c r="AO39" s="148">
        <f>GDAM_IEX!H39</f>
        <v>22.99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4.7977999999999996</v>
      </c>
      <c r="E40">
        <f>GT_NG!P40</f>
        <v>16.086603624901496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1011.3397546525791</v>
      </c>
      <c r="P40" s="37">
        <v>57.480000000000011</v>
      </c>
      <c r="Q40" s="37">
        <v>37.955607498264293</v>
      </c>
      <c r="R40" s="39">
        <v>38</v>
      </c>
      <c r="S40" s="39">
        <v>0</v>
      </c>
      <c r="T40" s="38">
        <f>SUMPRODUCT(LTA!J40:AN40,LTA!J$101:AN$101,LTA!J$103:AN$103)</f>
        <v>261.61</v>
      </c>
      <c r="U40" s="38">
        <f>SUMPRODUCT(LTA!J40:AN40,LTA!J$102:AN$102,LTA!J$103:AN$103)</f>
        <v>54.69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143.69999999999999</v>
      </c>
      <c r="Z40" s="35">
        <f>IEX!N40</f>
        <v>0</v>
      </c>
      <c r="AA40" s="76">
        <f>STOA!H40</f>
        <v>259.01</v>
      </c>
      <c r="AB40" s="76">
        <f>-STOA!N40</f>
        <v>0</v>
      </c>
      <c r="AC40">
        <f t="shared" si="0"/>
        <v>15.95844244839852</v>
      </c>
      <c r="AD40">
        <f t="shared" si="1"/>
        <v>1977.7913233273464</v>
      </c>
      <c r="AE40">
        <f>'IDT-1'!B40</f>
        <v>24.405000000000001</v>
      </c>
      <c r="AF40" s="25"/>
      <c r="AG40">
        <f t="shared" si="2"/>
        <v>2002.1963233273464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-26</v>
      </c>
      <c r="AM40" s="35">
        <f>RTM_PXI!H40</f>
        <v>0</v>
      </c>
      <c r="AN40" s="35">
        <f>RTM_PXI!N40</f>
        <v>0</v>
      </c>
      <c r="AO40" s="148">
        <f>GDAM_IEX!H40</f>
        <v>135.08000000000001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4.7977999999999996</v>
      </c>
      <c r="E41">
        <f>GT_NG!P41</f>
        <v>16.086603624901496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994.18830504397124</v>
      </c>
      <c r="P41" s="37">
        <v>57.480000000000011</v>
      </c>
      <c r="Q41" s="37">
        <v>37.955607498264293</v>
      </c>
      <c r="R41" s="39">
        <v>39</v>
      </c>
      <c r="S41" s="39">
        <v>0</v>
      </c>
      <c r="T41" s="38">
        <f>SUMPRODUCT(LTA!J41:AN41,LTA!J$101:AN$101,LTA!J$103:AN$103)</f>
        <v>325.86</v>
      </c>
      <c r="U41" s="38">
        <f>SUMPRODUCT(LTA!J41:AN41,LTA!J$102:AN$102,LTA!J$103:AN$103)</f>
        <v>53.2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185.65</v>
      </c>
      <c r="Z41" s="35">
        <f>IEX!N41</f>
        <v>0</v>
      </c>
      <c r="AA41" s="76">
        <f>STOA!H41</f>
        <v>257.41000000000003</v>
      </c>
      <c r="AB41" s="76">
        <f>-STOA!N41</f>
        <v>0</v>
      </c>
      <c r="AC41">
        <f t="shared" si="0"/>
        <v>16.962459782451177</v>
      </c>
      <c r="AD41">
        <f t="shared" si="1"/>
        <v>2013.1458563846861</v>
      </c>
      <c r="AE41">
        <f>'IDT-1'!B41</f>
        <v>10.847</v>
      </c>
      <c r="AF41" s="25"/>
      <c r="AG41">
        <f t="shared" si="2"/>
        <v>2023.9928563846861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-72</v>
      </c>
      <c r="AM41" s="35">
        <f>RTM_PXI!H41</f>
        <v>0</v>
      </c>
      <c r="AN41" s="35">
        <f>RTM_PXI!N41</f>
        <v>0</v>
      </c>
      <c r="AO41" s="148">
        <f>GDAM_IEX!H41</f>
        <v>130.47999999999999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4.7977999999999996</v>
      </c>
      <c r="E42">
        <f>GT_NG!P42</f>
        <v>16.086603624901496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971.28016771747662</v>
      </c>
      <c r="P42" s="37">
        <v>57.480000000000011</v>
      </c>
      <c r="Q42" s="37">
        <v>37.955607498264293</v>
      </c>
      <c r="R42" s="39">
        <v>39</v>
      </c>
      <c r="S42" s="39">
        <v>0</v>
      </c>
      <c r="T42" s="38">
        <f>SUMPRODUCT(LTA!J42:AN42,LTA!J$101:AN$101,LTA!J$103:AN$103)</f>
        <v>370.44</v>
      </c>
      <c r="U42" s="38">
        <f>SUMPRODUCT(LTA!J42:AN42,LTA!J$102:AN$102,LTA!J$103:AN$103)</f>
        <v>52.69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253.11</v>
      </c>
      <c r="Z42" s="35">
        <f>IEX!N42</f>
        <v>0</v>
      </c>
      <c r="AA42" s="76">
        <f>STOA!H42</f>
        <v>256.81</v>
      </c>
      <c r="AB42" s="76">
        <f>-STOA!N42</f>
        <v>0</v>
      </c>
      <c r="AC42">
        <f t="shared" si="0"/>
        <v>17.590129494130565</v>
      </c>
      <c r="AD42">
        <f t="shared" si="1"/>
        <v>2072.9100493465121</v>
      </c>
      <c r="AE42">
        <f>'IDT-1'!B42</f>
        <v>0</v>
      </c>
      <c r="AF42" s="25"/>
      <c r="AG42">
        <f t="shared" si="2"/>
        <v>2072.9100493465121</v>
      </c>
      <c r="AI42" s="35">
        <f>PXIL!H42</f>
        <v>0</v>
      </c>
      <c r="AJ42" s="35">
        <f>PXIL!N42</f>
        <v>0</v>
      </c>
      <c r="AK42" s="35">
        <f>RTM_IEX!H42</f>
        <v>0</v>
      </c>
      <c r="AL42" s="35">
        <f>RTM_IEX!N42</f>
        <v>-82</v>
      </c>
      <c r="AM42" s="35">
        <f>RTM_PXI!H42</f>
        <v>0</v>
      </c>
      <c r="AN42" s="35">
        <f>RTM_PXI!N42</f>
        <v>0</v>
      </c>
      <c r="AO42" s="148">
        <f>GDAM_IEX!H42</f>
        <v>112.85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4.7977999999999996</v>
      </c>
      <c r="E43">
        <f>GT_NG!P43</f>
        <v>16.086603624901496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951.75540196857582</v>
      </c>
      <c r="P43" s="37">
        <v>57.480000000000011</v>
      </c>
      <c r="Q43" s="37">
        <v>37.955607498264293</v>
      </c>
      <c r="R43" s="39">
        <v>39</v>
      </c>
      <c r="S43" s="39">
        <v>0</v>
      </c>
      <c r="T43" s="38">
        <f>SUMPRODUCT(LTA!J43:AN43,LTA!J$101:AN$101,LTA!J$103:AN$103)</f>
        <v>409.82</v>
      </c>
      <c r="U43" s="38">
        <f>SUMPRODUCT(LTA!J43:AN43,LTA!J$102:AN$102,LTA!J$103:AN$103)</f>
        <v>52.2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143.69999999999999</v>
      </c>
      <c r="Z43" s="35">
        <f>IEX!N43</f>
        <v>0</v>
      </c>
      <c r="AA43" s="76">
        <f>STOA!H43</f>
        <v>254.41</v>
      </c>
      <c r="AB43" s="76">
        <f>-STOA!N43</f>
        <v>0</v>
      </c>
      <c r="AC43">
        <f t="shared" si="0"/>
        <v>17.803389413810809</v>
      </c>
      <c r="AD43">
        <f t="shared" si="1"/>
        <v>2067.9120236779308</v>
      </c>
      <c r="AE43">
        <f>'IDT-1'!B43</f>
        <v>0</v>
      </c>
      <c r="AF43" s="25"/>
      <c r="AG43">
        <f t="shared" si="2"/>
        <v>2067.9120236779308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-98</v>
      </c>
      <c r="AM43" s="35">
        <f>RTM_PXI!H43</f>
        <v>0</v>
      </c>
      <c r="AN43" s="35">
        <f>RTM_PXI!N43</f>
        <v>0</v>
      </c>
      <c r="AO43" s="148">
        <f>GDAM_IEX!H43</f>
        <v>216.51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4.7977999999999996</v>
      </c>
      <c r="E44">
        <f>GT_NG!P44</f>
        <v>16.086603624901496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941.9129867626624</v>
      </c>
      <c r="P44" s="37">
        <v>57.480000000000011</v>
      </c>
      <c r="Q44" s="37">
        <v>37.955607498264293</v>
      </c>
      <c r="R44" s="39">
        <v>39</v>
      </c>
      <c r="S44" s="39">
        <v>0</v>
      </c>
      <c r="T44" s="38">
        <f>SUMPRODUCT(LTA!J44:AN44,LTA!J$101:AN$101,LTA!J$103:AN$103)</f>
        <v>448.24</v>
      </c>
      <c r="U44" s="38">
        <f>SUMPRODUCT(LTA!J44:AN44,LTA!J$102:AN$102,LTA!J$103:AN$103)</f>
        <v>50.69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143.69999999999999</v>
      </c>
      <c r="Z44" s="35">
        <f>IEX!N44</f>
        <v>0</v>
      </c>
      <c r="AA44" s="76">
        <f>STOA!H44</f>
        <v>254.41</v>
      </c>
      <c r="AB44" s="76">
        <f>-STOA!N44</f>
        <v>0</v>
      </c>
      <c r="AC44">
        <f t="shared" si="0"/>
        <v>18.159167803182914</v>
      </c>
      <c r="AD44">
        <f t="shared" si="1"/>
        <v>2099.1138300826456</v>
      </c>
      <c r="AE44">
        <f>'IDT-1'!B44</f>
        <v>0</v>
      </c>
      <c r="AF44" s="25"/>
      <c r="AG44">
        <f t="shared" si="2"/>
        <v>2099.1138300826456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-105</v>
      </c>
      <c r="AM44" s="35">
        <f>RTM_PXI!H44</f>
        <v>0</v>
      </c>
      <c r="AN44" s="35">
        <f>RTM_PXI!N44</f>
        <v>0</v>
      </c>
      <c r="AO44" s="148">
        <f>GDAM_IEX!H44</f>
        <v>228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4.7977999999999996</v>
      </c>
      <c r="E45">
        <f>GT_NG!P45</f>
        <v>16.086603624901496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905.39410135431649</v>
      </c>
      <c r="P45" s="37">
        <v>57.480000000000011</v>
      </c>
      <c r="Q45" s="37">
        <v>37.955607498264293</v>
      </c>
      <c r="R45" s="39">
        <v>39</v>
      </c>
      <c r="S45" s="39">
        <v>0</v>
      </c>
      <c r="T45" s="38">
        <f>SUMPRODUCT(LTA!J45:AN45,LTA!J$101:AN$101,LTA!J$103:AN$103)</f>
        <v>469.89</v>
      </c>
      <c r="U45" s="38">
        <f>SUMPRODUCT(LTA!J45:AN45,LTA!J$102:AN$102,LTA!J$103:AN$103)</f>
        <v>48.69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364.04</v>
      </c>
      <c r="Z45" s="35">
        <f>IEX!N45</f>
        <v>0</v>
      </c>
      <c r="AA45" s="76">
        <f>STOA!H45</f>
        <v>251.41</v>
      </c>
      <c r="AB45" s="76">
        <f>-STOA!N45</f>
        <v>0</v>
      </c>
      <c r="AC45">
        <f t="shared" si="0"/>
        <v>20.459778871519081</v>
      </c>
      <c r="AD45">
        <f t="shared" si="1"/>
        <v>2174.9143336059633</v>
      </c>
      <c r="AE45">
        <f>'IDT-1'!B45</f>
        <v>0</v>
      </c>
      <c r="AF45" s="25"/>
      <c r="AG45">
        <f t="shared" si="2"/>
        <v>2174.9143336059633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-213</v>
      </c>
      <c r="AM45" s="35">
        <f>RTM_PXI!H45</f>
        <v>0</v>
      </c>
      <c r="AN45" s="35">
        <f>RTM_PXI!N45</f>
        <v>0</v>
      </c>
      <c r="AO45" s="148">
        <f>GDAM_IEX!H45</f>
        <v>213.63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4.7977999999999996</v>
      </c>
      <c r="E46">
        <f>GT_NG!P46</f>
        <v>16.086603624901496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817.42634044051681</v>
      </c>
      <c r="P46" s="37">
        <v>57.480000000000011</v>
      </c>
      <c r="Q46" s="37">
        <v>37.955607498264293</v>
      </c>
      <c r="R46" s="39">
        <v>39</v>
      </c>
      <c r="S46" s="39">
        <v>0</v>
      </c>
      <c r="T46" s="38">
        <f>SUMPRODUCT(LTA!J46:AN46,LTA!J$101:AN$101,LTA!J$103:AN$103)</f>
        <v>495.11</v>
      </c>
      <c r="U46" s="38">
        <f>SUMPRODUCT(LTA!J46:AN46,LTA!J$102:AN$102,LTA!J$103:AN$103)</f>
        <v>45.67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367.88</v>
      </c>
      <c r="Z46" s="35">
        <f>IEX!N46</f>
        <v>0</v>
      </c>
      <c r="AA46" s="76">
        <f>STOA!H46</f>
        <v>251.41</v>
      </c>
      <c r="AB46" s="76">
        <f>-STOA!N46</f>
        <v>0</v>
      </c>
      <c r="AC46">
        <f t="shared" si="0"/>
        <v>19.402492783478721</v>
      </c>
      <c r="AD46">
        <f t="shared" si="1"/>
        <v>2189.0038587802037</v>
      </c>
      <c r="AE46">
        <f>'IDT-1'!B46</f>
        <v>0</v>
      </c>
      <c r="AF46" s="25"/>
      <c r="AG46">
        <f t="shared" si="2"/>
        <v>2189.0038587802037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-139</v>
      </c>
      <c r="AM46" s="35">
        <f>RTM_PXI!H46</f>
        <v>0</v>
      </c>
      <c r="AN46" s="35">
        <f>RTM_PXI!N46</f>
        <v>0</v>
      </c>
      <c r="AO46" s="148">
        <f>GDAM_IEX!H46</f>
        <v>214.59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4.7977999999999996</v>
      </c>
      <c r="E47">
        <f>GT_NG!P47</f>
        <v>16.086603624901496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705.00970846623011</v>
      </c>
      <c r="P47" s="37">
        <v>54.35</v>
      </c>
      <c r="Q47" s="37">
        <v>26.014392097264437</v>
      </c>
      <c r="R47" s="39">
        <v>39</v>
      </c>
      <c r="S47" s="39">
        <v>0</v>
      </c>
      <c r="T47" s="38">
        <f>SUMPRODUCT(LTA!J47:AN47,LTA!J$101:AN$101,LTA!J$103:AN$103)</f>
        <v>515.39</v>
      </c>
      <c r="U47" s="38">
        <f>SUMPRODUCT(LTA!J47:AN47,LTA!J$102:AN$102,LTA!J$103:AN$103)</f>
        <v>42.69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585.34</v>
      </c>
      <c r="Z47" s="35">
        <f>IEX!N47</f>
        <v>0</v>
      </c>
      <c r="AA47" s="76">
        <f>STOA!H47</f>
        <v>251.41</v>
      </c>
      <c r="AB47" s="76">
        <f>-STOA!N47</f>
        <v>0</v>
      </c>
      <c r="AC47">
        <f t="shared" si="0"/>
        <v>17.991537339321376</v>
      </c>
      <c r="AD47">
        <f t="shared" si="1"/>
        <v>2156.0969668490748</v>
      </c>
      <c r="AE47">
        <f>'IDT-1'!B47</f>
        <v>0</v>
      </c>
      <c r="AF47" s="25"/>
      <c r="AG47">
        <f t="shared" si="2"/>
        <v>2156.0969668490748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-66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4.7977999999999996</v>
      </c>
      <c r="E48">
        <f>GT_NG!P48</f>
        <v>16.086603624901496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702.79395859534804</v>
      </c>
      <c r="P48" s="37">
        <v>28.740000000000002</v>
      </c>
      <c r="Q48" s="37">
        <v>19.559999999999995</v>
      </c>
      <c r="R48" s="39">
        <v>39</v>
      </c>
      <c r="S48" s="39">
        <v>0</v>
      </c>
      <c r="T48" s="38">
        <f>SUMPRODUCT(LTA!J48:AN48,LTA!J$101:AN$101,LTA!J$103:AN$103)</f>
        <v>533.9</v>
      </c>
      <c r="U48" s="38">
        <f>SUMPRODUCT(LTA!J48:AN48,LTA!J$102:AN$102,LTA!J$103:AN$103)</f>
        <v>41.17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582.47</v>
      </c>
      <c r="Z48" s="35">
        <f>IEX!N48</f>
        <v>0</v>
      </c>
      <c r="AA48" s="76">
        <f>STOA!H48</f>
        <v>251.41</v>
      </c>
      <c r="AB48" s="76">
        <f>-STOA!N48</f>
        <v>0</v>
      </c>
      <c r="AC48">
        <f t="shared" si="0"/>
        <v>18.022959870752334</v>
      </c>
      <c r="AD48">
        <f t="shared" si="1"/>
        <v>2111.9054023494973</v>
      </c>
      <c r="AE48">
        <f>'IDT-1'!B48</f>
        <v>0</v>
      </c>
      <c r="AF48" s="25"/>
      <c r="AG48">
        <f t="shared" si="2"/>
        <v>2111.9054023494973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-90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4.7977999999999996</v>
      </c>
      <c r="E49">
        <f>GT_NG!P49</f>
        <v>16.086603624901496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702.9978572174216</v>
      </c>
      <c r="P49" s="37">
        <v>28.740000000000002</v>
      </c>
      <c r="Q49" s="37">
        <v>19.559999999999995</v>
      </c>
      <c r="R49" s="39">
        <v>39</v>
      </c>
      <c r="S49" s="39">
        <v>0</v>
      </c>
      <c r="T49" s="38">
        <f>SUMPRODUCT(LTA!J49:AN49,LTA!J$101:AN$101,LTA!J$103:AN$103)</f>
        <v>542.45000000000005</v>
      </c>
      <c r="U49" s="38">
        <f>SUMPRODUCT(LTA!J49:AN49,LTA!J$102:AN$102,LTA!J$103:AN$103)</f>
        <v>38.159999999999997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560.42999999999995</v>
      </c>
      <c r="Z49" s="35">
        <f>IEX!N49</f>
        <v>0</v>
      </c>
      <c r="AA49" s="76">
        <f>STOA!H49</f>
        <v>251.81</v>
      </c>
      <c r="AB49" s="76">
        <f>-STOA!N49</f>
        <v>0</v>
      </c>
      <c r="AC49">
        <f t="shared" si="0"/>
        <v>18.417817286656391</v>
      </c>
      <c r="AD49">
        <f t="shared" si="1"/>
        <v>2029.6144435556666</v>
      </c>
      <c r="AE49">
        <f>'IDT-1'!B49</f>
        <v>0</v>
      </c>
      <c r="AF49" s="25"/>
      <c r="AG49">
        <f t="shared" si="2"/>
        <v>2029.6144435556666</v>
      </c>
      <c r="AI49" s="35">
        <f>PXIL!H49</f>
        <v>0</v>
      </c>
      <c r="AJ49" s="35">
        <f>PXIL!N49</f>
        <v>0</v>
      </c>
      <c r="AK49" s="35">
        <f>RTM_IEX!H49</f>
        <v>0</v>
      </c>
      <c r="AL49" s="35">
        <f>RTM_IEX!N49</f>
        <v>-156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4.7977999999999996</v>
      </c>
      <c r="E50">
        <f>GT_NG!P50</f>
        <v>16.086603624901496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702.9978572174216</v>
      </c>
      <c r="P50" s="37">
        <v>28.740000000000002</v>
      </c>
      <c r="Q50" s="37">
        <v>19.559999999999995</v>
      </c>
      <c r="R50" s="39">
        <v>39.5</v>
      </c>
      <c r="S50" s="39">
        <v>0</v>
      </c>
      <c r="T50" s="38">
        <f>SUMPRODUCT(LTA!J50:AN50,LTA!J$101:AN$101,LTA!J$103:AN$103)</f>
        <v>556.88</v>
      </c>
      <c r="U50" s="38">
        <f>SUMPRODUCT(LTA!J50:AN50,LTA!J$102:AN$102,LTA!J$103:AN$103)</f>
        <v>38.159999999999997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524.99</v>
      </c>
      <c r="Z50" s="35">
        <f>IEX!N50</f>
        <v>0</v>
      </c>
      <c r="AA50" s="76">
        <f>STOA!H50</f>
        <v>251.81</v>
      </c>
      <c r="AB50" s="76">
        <f>-STOA!N50</f>
        <v>0</v>
      </c>
      <c r="AC50">
        <f t="shared" si="0"/>
        <v>18.297145878069415</v>
      </c>
      <c r="AD50">
        <f t="shared" si="1"/>
        <v>2004.2251149642539</v>
      </c>
      <c r="AE50">
        <f>'IDT-1'!B50</f>
        <v>0</v>
      </c>
      <c r="AF50" s="25"/>
      <c r="AG50">
        <f t="shared" si="2"/>
        <v>2004.2251149642539</v>
      </c>
      <c r="AI50" s="35">
        <f>PXIL!H50</f>
        <v>0</v>
      </c>
      <c r="AJ50" s="35">
        <f>PXIL!N50</f>
        <v>0</v>
      </c>
      <c r="AK50" s="35">
        <f>RTM_IEX!H50</f>
        <v>0</v>
      </c>
      <c r="AL50" s="35">
        <f>RTM_IEX!N50</f>
        <v>-161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4.7977999999999996</v>
      </c>
      <c r="E51">
        <f>GT_NG!P51</f>
        <v>16.086603624901496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678.03681556050481</v>
      </c>
      <c r="P51" s="37">
        <v>28.743449765934457</v>
      </c>
      <c r="Q51" s="37">
        <v>19.559999999999995</v>
      </c>
      <c r="R51" s="39">
        <v>41</v>
      </c>
      <c r="S51" s="39">
        <v>0</v>
      </c>
      <c r="T51" s="38">
        <f>SUMPRODUCT(LTA!J51:AN51,LTA!J$101:AN$101,LTA!J$103:AN$103)</f>
        <v>557.16</v>
      </c>
      <c r="U51" s="38">
        <f>SUMPRODUCT(LTA!J51:AN51,LTA!J$102:AN$102,LTA!J$103:AN$103)</f>
        <v>38.159999999999997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482.83</v>
      </c>
      <c r="Z51" s="35">
        <f>IEX!N51</f>
        <v>0</v>
      </c>
      <c r="AA51" s="76">
        <f>STOA!H51</f>
        <v>251.81</v>
      </c>
      <c r="AB51" s="76">
        <f>-STOA!N51</f>
        <v>0</v>
      </c>
      <c r="AC51">
        <f t="shared" si="0"/>
        <v>17.590979704254643</v>
      </c>
      <c r="AD51">
        <f t="shared" si="1"/>
        <v>1964.5936892470863</v>
      </c>
      <c r="AE51">
        <f>'IDT-1'!B51</f>
        <v>0</v>
      </c>
      <c r="AF51" s="25"/>
      <c r="AG51">
        <f t="shared" si="2"/>
        <v>1964.5936892470863</v>
      </c>
      <c r="AI51" s="35">
        <f>PXIL!H51</f>
        <v>0</v>
      </c>
      <c r="AJ51" s="35">
        <f>PXIL!N51</f>
        <v>0</v>
      </c>
      <c r="AK51" s="35">
        <f>RTM_IEX!H51</f>
        <v>0</v>
      </c>
      <c r="AL51" s="35">
        <f>RTM_IEX!N51</f>
        <v>-136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4.7977999999999996</v>
      </c>
      <c r="E52">
        <f>GT_NG!P52</f>
        <v>15.666603722686808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670.35768757426138</v>
      </c>
      <c r="P52" s="37">
        <v>28.74</v>
      </c>
      <c r="Q52" s="37">
        <v>26.014392097264437</v>
      </c>
      <c r="R52" s="39">
        <v>41</v>
      </c>
      <c r="S52" s="39">
        <v>0</v>
      </c>
      <c r="T52" s="38">
        <f>SUMPRODUCT(LTA!J52:AN52,LTA!J$101:AN$101,LTA!J$103:AN$103)</f>
        <v>557.16999999999996</v>
      </c>
      <c r="U52" s="38">
        <f>SUMPRODUCT(LTA!J52:AN52,LTA!J$102:AN$102,LTA!J$103:AN$103)</f>
        <v>38.159999999999997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452.17</v>
      </c>
      <c r="Z52" s="35">
        <f>IEX!N52</f>
        <v>0</v>
      </c>
      <c r="AA52" s="76">
        <f>STOA!H52</f>
        <v>251.81</v>
      </c>
      <c r="AB52" s="76">
        <f>-STOA!N52</f>
        <v>0</v>
      </c>
      <c r="AC52">
        <f t="shared" si="0"/>
        <v>17.535586813974156</v>
      </c>
      <c r="AD52">
        <f t="shared" si="1"/>
        <v>1907.3508965802389</v>
      </c>
      <c r="AE52">
        <f>'IDT-1'!B52</f>
        <v>0</v>
      </c>
      <c r="AF52" s="25"/>
      <c r="AG52">
        <f t="shared" si="2"/>
        <v>1907.3508965802389</v>
      </c>
      <c r="AI52" s="35">
        <f>PXIL!H52</f>
        <v>0</v>
      </c>
      <c r="AJ52" s="35">
        <f>PXIL!N52</f>
        <v>0</v>
      </c>
      <c r="AK52" s="35">
        <f>RTM_IEX!H52</f>
        <v>0</v>
      </c>
      <c r="AL52" s="35">
        <f>RTM_IEX!N52</f>
        <v>-161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4.7977999999999996</v>
      </c>
      <c r="E53">
        <f>GT_NG!P53</f>
        <v>15.666603722686808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675.99775986341797</v>
      </c>
      <c r="P53" s="37">
        <v>28.74</v>
      </c>
      <c r="Q53" s="37">
        <v>26.014392097264437</v>
      </c>
      <c r="R53" s="39">
        <v>41</v>
      </c>
      <c r="S53" s="39">
        <v>0</v>
      </c>
      <c r="T53" s="38">
        <f>SUMPRODUCT(LTA!J53:AN53,LTA!J$101:AN$101,LTA!J$103:AN$103)</f>
        <v>557.16999999999996</v>
      </c>
      <c r="U53" s="38">
        <f>SUMPRODUCT(LTA!J53:AN53,LTA!J$102:AN$102,LTA!J$103:AN$103)</f>
        <v>38.159999999999997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383.2</v>
      </c>
      <c r="Z53" s="35">
        <f>IEX!N53</f>
        <v>0</v>
      </c>
      <c r="AA53" s="76">
        <f>STOA!H53</f>
        <v>253.41</v>
      </c>
      <c r="AB53" s="76">
        <f>-STOA!N53</f>
        <v>0</v>
      </c>
      <c r="AC53">
        <f t="shared" si="0"/>
        <v>17.00692546813395</v>
      </c>
      <c r="AD53">
        <f t="shared" si="1"/>
        <v>1852.1496302152357</v>
      </c>
      <c r="AE53">
        <f>'IDT-1'!B53</f>
        <v>14.1</v>
      </c>
      <c r="AF53" s="25"/>
      <c r="AG53">
        <f t="shared" si="2"/>
        <v>1866.2496302152356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-155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4.7977999999999996</v>
      </c>
      <c r="E54">
        <f>GT_NG!P54</f>
        <v>15.666603722686808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699.25186743656775</v>
      </c>
      <c r="P54" s="37">
        <v>28.74</v>
      </c>
      <c r="Q54" s="37">
        <v>26.014392097264437</v>
      </c>
      <c r="R54" s="39">
        <v>41</v>
      </c>
      <c r="S54" s="39">
        <v>0</v>
      </c>
      <c r="T54" s="38">
        <f>SUMPRODUCT(LTA!J54:AN54,LTA!J$101:AN$101,LTA!J$103:AN$103)</f>
        <v>557.16999999999996</v>
      </c>
      <c r="U54" s="38">
        <f>SUMPRODUCT(LTA!J54:AN54,LTA!J$102:AN$102,LTA!J$103:AN$103)</f>
        <v>38.159999999999997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296.99</v>
      </c>
      <c r="Z54" s="35">
        <f>IEX!N54</f>
        <v>0</v>
      </c>
      <c r="AA54" s="76">
        <f>STOA!H54</f>
        <v>253.41</v>
      </c>
      <c r="AB54" s="76">
        <f>-STOA!N54</f>
        <v>0</v>
      </c>
      <c r="AC54">
        <f t="shared" si="0"/>
        <v>16.382227096400243</v>
      </c>
      <c r="AD54">
        <f t="shared" si="1"/>
        <v>1806.8184361601188</v>
      </c>
      <c r="AE54">
        <f>'IDT-1'!B54</f>
        <v>5.9660000000000002</v>
      </c>
      <c r="AF54" s="25"/>
      <c r="AG54">
        <f t="shared" si="2"/>
        <v>1812.7844361601187</v>
      </c>
      <c r="AI54" s="35">
        <f>PXIL!H54</f>
        <v>0</v>
      </c>
      <c r="AJ54" s="35">
        <f>PXIL!N54</f>
        <v>0</v>
      </c>
      <c r="AK54" s="35">
        <f>RTM_IEX!H54</f>
        <v>0</v>
      </c>
      <c r="AL54" s="35">
        <f>RTM_IEX!N54</f>
        <v>-138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4.7977999999999996</v>
      </c>
      <c r="E55">
        <f>GT_NG!P55</f>
        <v>15.13590241197671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699.84635738921077</v>
      </c>
      <c r="P55" s="37">
        <v>28.74</v>
      </c>
      <c r="Q55" s="37">
        <v>26.014392097264437</v>
      </c>
      <c r="R55" s="39">
        <v>41</v>
      </c>
      <c r="S55" s="39">
        <v>0</v>
      </c>
      <c r="T55" s="38">
        <f>SUMPRODUCT(LTA!J55:AN55,LTA!J$101:AN$101,LTA!J$103:AN$103)</f>
        <v>557.16999999999996</v>
      </c>
      <c r="U55" s="38">
        <f>SUMPRODUCT(LTA!J55:AN55,LTA!J$102:AN$102,LTA!J$103:AN$103)</f>
        <v>38.159999999999997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221.29</v>
      </c>
      <c r="Z55" s="35">
        <f>IEX!N55</f>
        <v>0</v>
      </c>
      <c r="AA55" s="76">
        <f>STOA!H55</f>
        <v>252.92000000000002</v>
      </c>
      <c r="AB55" s="76">
        <f>-STOA!N55</f>
        <v>0</v>
      </c>
      <c r="AC55">
        <f t="shared" si="0"/>
        <v>15.694106828416068</v>
      </c>
      <c r="AD55">
        <f t="shared" si="1"/>
        <v>1743.3803450700359</v>
      </c>
      <c r="AE55">
        <f>'IDT-1'!B55</f>
        <v>0</v>
      </c>
      <c r="AF55" s="25"/>
      <c r="AG55">
        <f t="shared" si="2"/>
        <v>1743.3803450700359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-126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4.7977999999999996</v>
      </c>
      <c r="E56">
        <f>GT_NG!P56</f>
        <v>15.13590241197671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699.84635738921077</v>
      </c>
      <c r="P56" s="37">
        <v>28.74</v>
      </c>
      <c r="Q56" s="37">
        <v>26.014392097264437</v>
      </c>
      <c r="R56" s="39">
        <v>41</v>
      </c>
      <c r="S56" s="39">
        <v>0</v>
      </c>
      <c r="T56" s="38">
        <f>SUMPRODUCT(LTA!J56:AN56,LTA!J$101:AN$101,LTA!J$103:AN$103)</f>
        <v>556.99</v>
      </c>
      <c r="U56" s="38">
        <f>SUMPRODUCT(LTA!J56:AN56,LTA!J$102:AN$102,LTA!J$103:AN$103)</f>
        <v>38.159999999999997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158.07</v>
      </c>
      <c r="Z56" s="35">
        <f>IEX!N56</f>
        <v>0</v>
      </c>
      <c r="AA56" s="76">
        <f>STOA!H56</f>
        <v>252.72</v>
      </c>
      <c r="AB56" s="76">
        <f>-STOA!N56</f>
        <v>0</v>
      </c>
      <c r="AC56">
        <f t="shared" si="0"/>
        <v>15.087968372459606</v>
      </c>
      <c r="AD56">
        <f t="shared" si="1"/>
        <v>1694.3864835259924</v>
      </c>
      <c r="AE56">
        <f>'IDT-1'!B56</f>
        <v>0</v>
      </c>
      <c r="AF56" s="25"/>
      <c r="AG56">
        <f t="shared" si="2"/>
        <v>1694.3864835259924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-112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4.7977999999999996</v>
      </c>
      <c r="E57">
        <f>GT_NG!P57</f>
        <v>15.13590241197671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698.31096389809363</v>
      </c>
      <c r="P57" s="37">
        <v>28.74</v>
      </c>
      <c r="Q57" s="37">
        <v>26.014392097264437</v>
      </c>
      <c r="R57" s="39">
        <v>41</v>
      </c>
      <c r="S57" s="39">
        <v>0</v>
      </c>
      <c r="T57" s="38">
        <f>SUMPRODUCT(LTA!J57:AN57,LTA!J$101:AN$101,LTA!J$103:AN$103)</f>
        <v>553.81999999999994</v>
      </c>
      <c r="U57" s="38">
        <f>SUMPRODUCT(LTA!J57:AN57,LTA!J$102:AN$102,LTA!J$103:AN$103)</f>
        <v>38.159999999999997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111.12</v>
      </c>
      <c r="Z57" s="35">
        <f>IEX!N57</f>
        <v>0</v>
      </c>
      <c r="AA57" s="76">
        <f>STOA!H57</f>
        <v>249.31</v>
      </c>
      <c r="AB57" s="76">
        <f>-STOA!N57</f>
        <v>0</v>
      </c>
      <c r="AC57">
        <f t="shared" si="0"/>
        <v>14.540538528989828</v>
      </c>
      <c r="AD57">
        <f t="shared" si="1"/>
        <v>1654.8685198783448</v>
      </c>
      <c r="AE57">
        <f>'IDT-1'!B57</f>
        <v>0</v>
      </c>
      <c r="AF57" s="25"/>
      <c r="AG57">
        <f t="shared" si="2"/>
        <v>1654.8685198783448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-97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4.7977999999999996</v>
      </c>
      <c r="E58">
        <f>GT_NG!P58</f>
        <v>15.13590241197671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675.05685632494385</v>
      </c>
      <c r="P58" s="37">
        <v>28.74</v>
      </c>
      <c r="Q58" s="37">
        <v>26.014392097264437</v>
      </c>
      <c r="R58" s="39">
        <v>41</v>
      </c>
      <c r="S58" s="39">
        <v>0</v>
      </c>
      <c r="T58" s="38">
        <f>SUMPRODUCT(LTA!J58:AN58,LTA!J$101:AN$101,LTA!J$103:AN$103)</f>
        <v>552.49</v>
      </c>
      <c r="U58" s="38">
        <f>SUMPRODUCT(LTA!J58:AN58,LTA!J$102:AN$102,LTA!J$103:AN$103)</f>
        <v>38.159999999999997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78.56</v>
      </c>
      <c r="Z58" s="35">
        <f>IEX!N58</f>
        <v>0</v>
      </c>
      <c r="AA58" s="76">
        <f>STOA!H58</f>
        <v>249.31</v>
      </c>
      <c r="AB58" s="76">
        <f>-STOA!N58</f>
        <v>0</v>
      </c>
      <c r="AC58">
        <f t="shared" si="0"/>
        <v>13.914004169419361</v>
      </c>
      <c r="AD58">
        <f t="shared" si="1"/>
        <v>1621.3509466647656</v>
      </c>
      <c r="AE58">
        <f>'IDT-1'!B58</f>
        <v>0</v>
      </c>
      <c r="AF58" s="25"/>
      <c r="AG58">
        <f t="shared" si="2"/>
        <v>1621.3509466647656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-74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4.7977999999999996</v>
      </c>
      <c r="E59">
        <f>GT_NG!P59</f>
        <v>15.13590241197671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669.41678403578726</v>
      </c>
      <c r="P59" s="37">
        <v>28.74</v>
      </c>
      <c r="Q59" s="37">
        <v>26.014392097264437</v>
      </c>
      <c r="R59" s="39">
        <v>41</v>
      </c>
      <c r="S59" s="39">
        <v>0</v>
      </c>
      <c r="T59" s="38">
        <f>SUMPRODUCT(LTA!J59:AN59,LTA!J$101:AN$101,LTA!J$103:AN$103)</f>
        <v>542.79999999999995</v>
      </c>
      <c r="U59" s="38">
        <f>SUMPRODUCT(LTA!J59:AN59,LTA!J$102:AN$102,LTA!J$103:AN$103)</f>
        <v>38.159999999999997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64.19</v>
      </c>
      <c r="Z59" s="35">
        <f>IEX!N59</f>
        <v>0</v>
      </c>
      <c r="AA59" s="76">
        <f>STOA!H59</f>
        <v>246.71</v>
      </c>
      <c r="AB59" s="76">
        <f>-STOA!N59</f>
        <v>0</v>
      </c>
      <c r="AC59">
        <f t="shared" si="0"/>
        <v>13.536282513042272</v>
      </c>
      <c r="AD59">
        <f t="shared" si="1"/>
        <v>1605.4285960319862</v>
      </c>
      <c r="AE59">
        <f>'IDT-1'!B59</f>
        <v>0</v>
      </c>
      <c r="AF59" s="25"/>
      <c r="AG59">
        <f t="shared" si="2"/>
        <v>1605.4285960319862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-58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4.7977999999999996</v>
      </c>
      <c r="E60">
        <f>GT_NG!P60</f>
        <v>15.13590241197671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669.41678403578726</v>
      </c>
      <c r="P60" s="37">
        <v>28.74</v>
      </c>
      <c r="Q60" s="37">
        <v>26.014392097264437</v>
      </c>
      <c r="R60" s="39">
        <v>41</v>
      </c>
      <c r="S60" s="39">
        <v>0</v>
      </c>
      <c r="T60" s="38">
        <f>SUMPRODUCT(LTA!J60:AN60,LTA!J$101:AN$101,LTA!J$103:AN$103)</f>
        <v>529.98</v>
      </c>
      <c r="U60" s="38">
        <f>SUMPRODUCT(LTA!J60:AN60,LTA!J$102:AN$102,LTA!J$103:AN$103)</f>
        <v>38.159999999999997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36.4</v>
      </c>
      <c r="Z60" s="35">
        <f>IEX!N60</f>
        <v>0</v>
      </c>
      <c r="AA60" s="76">
        <f>STOA!H60</f>
        <v>246.71</v>
      </c>
      <c r="AB60" s="76">
        <f>-STOA!N60</f>
        <v>0</v>
      </c>
      <c r="AC60">
        <f t="shared" si="0"/>
        <v>13.180217921629252</v>
      </c>
      <c r="AD60">
        <f t="shared" si="1"/>
        <v>1570.1746606233994</v>
      </c>
      <c r="AE60">
        <f>'IDT-1'!B60</f>
        <v>0</v>
      </c>
      <c r="AF60" s="25"/>
      <c r="AG60">
        <f t="shared" si="2"/>
        <v>1570.1746606233994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-53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4.7977999999999996</v>
      </c>
      <c r="E61">
        <f>GT_NG!P61</f>
        <v>15.13590241197671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669.41678403578726</v>
      </c>
      <c r="P61" s="37">
        <v>28.74</v>
      </c>
      <c r="Q61" s="37">
        <v>26.014392097264437</v>
      </c>
      <c r="R61" s="39">
        <v>41</v>
      </c>
      <c r="S61" s="39">
        <v>0</v>
      </c>
      <c r="T61" s="38">
        <f>SUMPRODUCT(LTA!J61:AN61,LTA!J$101:AN$101,LTA!J$103:AN$103)</f>
        <v>496.07</v>
      </c>
      <c r="U61" s="38">
        <f>SUMPRODUCT(LTA!J61:AN61,LTA!J$102:AN$102,LTA!J$103:AN$103)</f>
        <v>38.67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246.71</v>
      </c>
      <c r="AB61" s="76">
        <f>-STOA!N61</f>
        <v>0</v>
      </c>
      <c r="AC61">
        <f t="shared" si="0"/>
        <v>12.565026057085811</v>
      </c>
      <c r="AD61">
        <f t="shared" si="1"/>
        <v>1509.9898524879427</v>
      </c>
      <c r="AE61">
        <f>'IDT-1'!B61</f>
        <v>0</v>
      </c>
      <c r="AF61" s="25"/>
      <c r="AG61">
        <f t="shared" si="2"/>
        <v>1509.9898524879427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-44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4.7977999999999996</v>
      </c>
      <c r="E62">
        <f>GT_NG!P62</f>
        <v>15.13590241197671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669.41678403578726</v>
      </c>
      <c r="P62" s="37">
        <v>28.74</v>
      </c>
      <c r="Q62" s="37">
        <v>26.014392097264437</v>
      </c>
      <c r="R62" s="39">
        <v>41</v>
      </c>
      <c r="S62" s="39">
        <v>0</v>
      </c>
      <c r="T62" s="38">
        <f>SUMPRODUCT(LTA!J62:AN62,LTA!J$101:AN$101,LTA!J$103:AN$103)</f>
        <v>470.71</v>
      </c>
      <c r="U62" s="38">
        <f>SUMPRODUCT(LTA!J62:AN62,LTA!J$102:AN$102,LTA!J$103:AN$103)</f>
        <v>38.67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246.71</v>
      </c>
      <c r="AB62" s="76">
        <f>-STOA!N62</f>
        <v>0</v>
      </c>
      <c r="AC62">
        <f t="shared" si="0"/>
        <v>12.406524648498834</v>
      </c>
      <c r="AD62">
        <f t="shared" si="1"/>
        <v>1479.7883538965298</v>
      </c>
      <c r="AE62">
        <f>'IDT-1'!B62</f>
        <v>0</v>
      </c>
      <c r="AF62" s="25"/>
      <c r="AG62">
        <f t="shared" si="2"/>
        <v>1479.7883538965298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-49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4.7977999999999996</v>
      </c>
      <c r="E63">
        <f>GT_NG!P63</f>
        <v>15.13590241197671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669.41678403578726</v>
      </c>
      <c r="P63" s="37">
        <v>28.74</v>
      </c>
      <c r="Q63" s="37">
        <v>26.014392097264437</v>
      </c>
      <c r="R63" s="39">
        <v>41</v>
      </c>
      <c r="S63" s="39">
        <v>0</v>
      </c>
      <c r="T63" s="38">
        <f>SUMPRODUCT(LTA!J63:AN63,LTA!J$101:AN$101,LTA!J$103:AN$103)</f>
        <v>438.23</v>
      </c>
      <c r="U63" s="38">
        <f>SUMPRODUCT(LTA!J63:AN63,LTA!J$102:AN$102,LTA!J$103:AN$103)</f>
        <v>39.159999999999997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246.60999999999999</v>
      </c>
      <c r="AB63" s="76">
        <f>-STOA!N63</f>
        <v>0</v>
      </c>
      <c r="AC63">
        <f t="shared" si="0"/>
        <v>12.392062196976962</v>
      </c>
      <c r="AD63">
        <f t="shared" si="1"/>
        <v>1417.7128163480515</v>
      </c>
      <c r="AE63">
        <f>'IDT-1'!B63</f>
        <v>0</v>
      </c>
      <c r="AF63" s="25"/>
      <c r="AG63">
        <f t="shared" si="2"/>
        <v>1417.7128163480515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-79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4.7977999999999996</v>
      </c>
      <c r="E64">
        <f>GT_NG!P64</f>
        <v>15.13590241197671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669.41678403578726</v>
      </c>
      <c r="P64" s="37">
        <v>28.74</v>
      </c>
      <c r="Q64" s="37">
        <v>26.014392097264437</v>
      </c>
      <c r="R64" s="39">
        <v>41</v>
      </c>
      <c r="S64" s="39">
        <v>0</v>
      </c>
      <c r="T64" s="38">
        <f>SUMPRODUCT(LTA!J64:AN64,LTA!J$101:AN$101,LTA!J$103:AN$103)</f>
        <v>406.35</v>
      </c>
      <c r="U64" s="38">
        <f>SUMPRODUCT(LTA!J64:AN64,LTA!J$102:AN$102,LTA!J$103:AN$103)</f>
        <v>40.18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246.60999999999999</v>
      </c>
      <c r="AB64" s="76">
        <f>-STOA!N64</f>
        <v>0</v>
      </c>
      <c r="AC64">
        <f t="shared" si="0"/>
        <v>12.025573104455292</v>
      </c>
      <c r="AD64">
        <f t="shared" si="1"/>
        <v>1403.219305440573</v>
      </c>
      <c r="AE64">
        <f>'IDT-1'!B64</f>
        <v>0</v>
      </c>
      <c r="AF64" s="25"/>
      <c r="AG64">
        <f t="shared" si="2"/>
        <v>1403.219305440573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-63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4.7977999999999996</v>
      </c>
      <c r="E65">
        <f>GT_NG!P65</f>
        <v>15.13590241197671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679.41929355959678</v>
      </c>
      <c r="P65" s="37">
        <v>28.74</v>
      </c>
      <c r="Q65" s="37">
        <v>26.014392097264437</v>
      </c>
      <c r="R65" s="39">
        <v>41</v>
      </c>
      <c r="S65" s="39">
        <v>0</v>
      </c>
      <c r="T65" s="38">
        <f>SUMPRODUCT(LTA!J65:AN65,LTA!J$101:AN$101,LTA!J$103:AN$103)</f>
        <v>373.40999999999997</v>
      </c>
      <c r="U65" s="38">
        <f>SUMPRODUCT(LTA!J65:AN65,LTA!J$102:AN$102,LTA!J$103:AN$103)</f>
        <v>40.68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246.40999999999997</v>
      </c>
      <c r="AB65" s="76">
        <f>-STOA!N65</f>
        <v>0</v>
      </c>
      <c r="AC65">
        <f t="shared" si="0"/>
        <v>11.833278042175801</v>
      </c>
      <c r="AD65">
        <f t="shared" si="1"/>
        <v>1382.7741100266624</v>
      </c>
      <c r="AE65">
        <f>'IDT-1'!B65</f>
        <v>0</v>
      </c>
      <c r="AF65" s="25"/>
      <c r="AG65">
        <f t="shared" si="2"/>
        <v>1382.7741100266624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-61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4.7977999999999996</v>
      </c>
      <c r="E66">
        <f>GT_NG!P66</f>
        <v>15.13590241197671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713.34587441541692</v>
      </c>
      <c r="P66" s="37">
        <v>28.74</v>
      </c>
      <c r="Q66" s="37">
        <v>26.014392097264437</v>
      </c>
      <c r="R66" s="39">
        <v>40.374909400462116</v>
      </c>
      <c r="S66" s="39">
        <v>0</v>
      </c>
      <c r="T66" s="38">
        <f>SUMPRODUCT(LTA!J66:AN66,LTA!J$101:AN$101,LTA!J$103:AN$103)</f>
        <v>334.75</v>
      </c>
      <c r="U66" s="38">
        <f>SUMPRODUCT(LTA!J66:AN66,LTA!J$102:AN$102,LTA!J$103:AN$103)</f>
        <v>41.19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246.40999999999997</v>
      </c>
      <c r="AB66" s="76">
        <f>-STOA!N66</f>
        <v>0</v>
      </c>
      <c r="AC66">
        <f t="shared" si="0"/>
        <v>11.905518122131262</v>
      </c>
      <c r="AD66">
        <f t="shared" si="1"/>
        <v>1363.8533602029891</v>
      </c>
      <c r="AE66">
        <f>'IDT-1'!B66</f>
        <v>0</v>
      </c>
      <c r="AF66" s="25"/>
      <c r="AG66">
        <f t="shared" si="2"/>
        <v>1363.8533602029891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-75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4.7977999999999996</v>
      </c>
      <c r="E67">
        <f>GT_NG!P67</f>
        <v>15.13590241197671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713.34190282648308</v>
      </c>
      <c r="P67" s="37">
        <v>28.74</v>
      </c>
      <c r="Q67" s="37">
        <v>26.014392097264437</v>
      </c>
      <c r="R67" s="39">
        <v>37.22</v>
      </c>
      <c r="S67" s="39">
        <v>0</v>
      </c>
      <c r="T67" s="38">
        <f>SUMPRODUCT(LTA!J67:AN67,LTA!J$101:AN$101,LTA!J$103:AN$103)</f>
        <v>295.45999999999998</v>
      </c>
      <c r="U67" s="38">
        <f>SUMPRODUCT(LTA!J67:AN67,LTA!J$102:AN$102,LTA!J$103:AN$103)</f>
        <v>41.69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13.41</v>
      </c>
      <c r="Z67" s="35">
        <f>IEX!N67</f>
        <v>0</v>
      </c>
      <c r="AA67" s="76">
        <f>STOA!H67</f>
        <v>246.21999999999997</v>
      </c>
      <c r="AB67" s="76">
        <f>-STOA!N67</f>
        <v>0</v>
      </c>
      <c r="AC67">
        <f t="shared" si="0"/>
        <v>11.846520534348665</v>
      </c>
      <c r="AD67">
        <f t="shared" si="1"/>
        <v>1314.1834768013757</v>
      </c>
      <c r="AE67">
        <f>'IDT-1'!B67</f>
        <v>0</v>
      </c>
      <c r="AF67" s="25"/>
      <c r="AG67">
        <f t="shared" si="2"/>
        <v>1314.1834768013757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-96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4.7977999999999996</v>
      </c>
      <c r="E68">
        <f>GT_NG!P68</f>
        <v>15.13590241197671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723.67020441378463</v>
      </c>
      <c r="P68" s="37">
        <v>28.74</v>
      </c>
      <c r="Q68" s="37">
        <v>26.014392097264437</v>
      </c>
      <c r="R68" s="39">
        <v>33.82</v>
      </c>
      <c r="S68" s="39">
        <v>0</v>
      </c>
      <c r="T68" s="38">
        <f>SUMPRODUCT(LTA!J68:AN68,LTA!J$101:AN$101,LTA!J$103:AN$103)</f>
        <v>257.03999999999996</v>
      </c>
      <c r="U68" s="38">
        <f>SUMPRODUCT(LTA!J68:AN68,LTA!J$102:AN$102,LTA!J$103:AN$103)</f>
        <v>41.69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62.27</v>
      </c>
      <c r="Z68" s="35">
        <f>IEX!N68</f>
        <v>0</v>
      </c>
      <c r="AA68" s="76">
        <f>STOA!H68</f>
        <v>246.21999999999997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12.170664925512121</v>
      </c>
      <c r="AD68">
        <f t="shared" ref="AD68:AD98" si="4">SUM(B68:AB68,AI68:AV68)-AC68</f>
        <v>1307.227633997514</v>
      </c>
      <c r="AE68">
        <f>'IDT-1'!B68</f>
        <v>0</v>
      </c>
      <c r="AF68" s="25"/>
      <c r="AG68">
        <f t="shared" ref="AG68:AG98" si="5">SUM(AD68:AF68)</f>
        <v>1307.227633997514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-120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4.7977999999999996</v>
      </c>
      <c r="E69">
        <f>GT_NG!P69</f>
        <v>15.13590241197671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734.19582584037607</v>
      </c>
      <c r="P69" s="37">
        <v>28.743449765934457</v>
      </c>
      <c r="Q69" s="37">
        <v>19.559999999999995</v>
      </c>
      <c r="R69" s="39">
        <v>30.37</v>
      </c>
      <c r="S69" s="39">
        <v>0</v>
      </c>
      <c r="T69" s="38">
        <f>SUMPRODUCT(LTA!J69:AN69,LTA!J$101:AN$101,LTA!J$103:AN$103)</f>
        <v>211.84</v>
      </c>
      <c r="U69" s="38">
        <f>SUMPRODUCT(LTA!J69:AN69,LTA!J$102:AN$102,LTA!J$103:AN$103)</f>
        <v>42.19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60.35</v>
      </c>
      <c r="Z69" s="35">
        <f>IEX!N69</f>
        <v>0</v>
      </c>
      <c r="AA69" s="76">
        <f>STOA!H69</f>
        <v>246.21999999999997</v>
      </c>
      <c r="AB69" s="76">
        <f>-STOA!N69</f>
        <v>0</v>
      </c>
      <c r="AC69">
        <f t="shared" si="3"/>
        <v>11.395251553477127</v>
      </c>
      <c r="AD69">
        <f t="shared" si="4"/>
        <v>1315.0077264648098</v>
      </c>
      <c r="AE69">
        <f>'IDT-1'!B69</f>
        <v>0</v>
      </c>
      <c r="AF69" s="25"/>
      <c r="AG69">
        <f t="shared" si="5"/>
        <v>1315.0077264648098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-67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4.7977999999999996</v>
      </c>
      <c r="E70">
        <f>GT_NG!P70</f>
        <v>15.13590241197671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745.04778006304298</v>
      </c>
      <c r="P70" s="37">
        <v>47.875536912751677</v>
      </c>
      <c r="Q70" s="37">
        <v>37.955003290772673</v>
      </c>
      <c r="R70" s="39">
        <v>19.93</v>
      </c>
      <c r="S70" s="39">
        <v>0</v>
      </c>
      <c r="T70" s="38">
        <f>SUMPRODUCT(LTA!J70:AN70,LTA!J$101:AN$101,LTA!J$103:AN$103)</f>
        <v>160.44</v>
      </c>
      <c r="U70" s="38">
        <f>SUMPRODUCT(LTA!J70:AN70,LTA!J$102:AN$102,LTA!J$103:AN$103)</f>
        <v>42.7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116.88</v>
      </c>
      <c r="Z70" s="35">
        <f>IEX!N70</f>
        <v>0</v>
      </c>
      <c r="AA70" s="76">
        <f>STOA!H70</f>
        <v>246.21999999999997</v>
      </c>
      <c r="AB70" s="76">
        <f>-STOA!N70</f>
        <v>0</v>
      </c>
      <c r="AC70">
        <f t="shared" si="3"/>
        <v>12.010314241718282</v>
      </c>
      <c r="AD70">
        <f t="shared" si="4"/>
        <v>1322.9717084368256</v>
      </c>
      <c r="AE70">
        <f>'IDT-1'!B70</f>
        <v>0</v>
      </c>
      <c r="AF70" s="25"/>
      <c r="AG70">
        <f t="shared" si="5"/>
        <v>1322.9717084368256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-102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4.7977999999999996</v>
      </c>
      <c r="E71">
        <f>GT_NG!P71</f>
        <v>15.13590241197671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768.81938712708916</v>
      </c>
      <c r="P71" s="37">
        <v>57.480000000000011</v>
      </c>
      <c r="Q71" s="37">
        <v>37.955003290772673</v>
      </c>
      <c r="R71" s="39">
        <v>11.515201999167015</v>
      </c>
      <c r="S71" s="39">
        <v>0</v>
      </c>
      <c r="T71" s="38">
        <f>SUMPRODUCT(LTA!J71:AN71,LTA!J$101:AN$101,LTA!J$103:AN$103)</f>
        <v>119.63000000000001</v>
      </c>
      <c r="U71" s="38">
        <f>SUMPRODUCT(LTA!J71:AN71,LTA!J$102:AN$102,LTA!J$103:AN$103)</f>
        <v>43.21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156.16</v>
      </c>
      <c r="Z71" s="35">
        <f>IEX!N71</f>
        <v>0</v>
      </c>
      <c r="AA71" s="76">
        <f>STOA!H71</f>
        <v>246.42</v>
      </c>
      <c r="AB71" s="76">
        <f>-STOA!N71</f>
        <v>0</v>
      </c>
      <c r="AC71">
        <f t="shared" si="3"/>
        <v>11.931331342883338</v>
      </c>
      <c r="AD71">
        <f t="shared" si="4"/>
        <v>1381.1919634861224</v>
      </c>
      <c r="AE71">
        <f>'IDT-1'!B71</f>
        <v>0</v>
      </c>
      <c r="AF71" s="25"/>
      <c r="AG71">
        <f t="shared" si="5"/>
        <v>1381.1919634861224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-68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4.7977999999999996</v>
      </c>
      <c r="E72">
        <f>GT_NG!P72</f>
        <v>15.13590241197671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800.39894889287064</v>
      </c>
      <c r="P72" s="37">
        <v>57.480000000000011</v>
      </c>
      <c r="Q72" s="37">
        <v>37.955003290772673</v>
      </c>
      <c r="R72" s="39">
        <v>5.9399999999999995</v>
      </c>
      <c r="S72" s="39">
        <v>0</v>
      </c>
      <c r="T72" s="38">
        <f>SUMPRODUCT(LTA!J72:AN72,LTA!J$101:AN$101,LTA!J$103:AN$103)</f>
        <v>81.510000000000005</v>
      </c>
      <c r="U72" s="38">
        <f>SUMPRODUCT(LTA!J72:AN72,LTA!J$102:AN$102,LTA!J$103:AN$103)</f>
        <v>43.7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107.77</v>
      </c>
      <c r="Z72" s="35">
        <f>IEX!N72</f>
        <v>0</v>
      </c>
      <c r="AA72" s="76">
        <f>STOA!H72</f>
        <v>247.01999999999998</v>
      </c>
      <c r="AB72" s="76">
        <f>-STOA!N72</f>
        <v>0</v>
      </c>
      <c r="AC72">
        <f t="shared" si="3"/>
        <v>10.956903660693648</v>
      </c>
      <c r="AD72">
        <f t="shared" si="4"/>
        <v>1387.7507509349264</v>
      </c>
      <c r="AE72">
        <f>'IDT-1'!B72</f>
        <v>35</v>
      </c>
      <c r="AF72" s="25"/>
      <c r="AG72">
        <f t="shared" si="5"/>
        <v>1422.7507509349264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-3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4.7977999999999996</v>
      </c>
      <c r="E73">
        <f>GT_NG!P73</f>
        <v>15.13590241197671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844.43660179010044</v>
      </c>
      <c r="P73" s="37">
        <v>57.480000000000011</v>
      </c>
      <c r="Q73" s="37">
        <v>37.955003290772673</v>
      </c>
      <c r="R73" s="39">
        <v>3.0052070063694267</v>
      </c>
      <c r="S73" s="39">
        <v>0</v>
      </c>
      <c r="T73" s="38">
        <f>SUMPRODUCT(LTA!J73:AN73,LTA!J$101:AN$101,LTA!J$103:AN$103)</f>
        <v>55.94</v>
      </c>
      <c r="U73" s="38">
        <f>SUMPRODUCT(LTA!J73:AN73,LTA!J$102:AN$102,LTA!J$103:AN$103)</f>
        <v>45.22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214.59</v>
      </c>
      <c r="Z73" s="35">
        <f>IEX!N73</f>
        <v>0</v>
      </c>
      <c r="AA73" s="76">
        <f>STOA!H73</f>
        <v>247.01999999999998</v>
      </c>
      <c r="AB73" s="76">
        <f>-STOA!N73</f>
        <v>0</v>
      </c>
      <c r="AC73">
        <f t="shared" si="3"/>
        <v>12.68565984135434</v>
      </c>
      <c r="AD73">
        <f t="shared" si="4"/>
        <v>1412.8948546578647</v>
      </c>
      <c r="AE73">
        <f>'IDT-1'!B73</f>
        <v>55</v>
      </c>
      <c r="AF73" s="25"/>
      <c r="AG73">
        <f t="shared" si="5"/>
        <v>1467.8948546578647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-100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4.7977999999999996</v>
      </c>
      <c r="E74">
        <f>GT_NG!P74</f>
        <v>15.13590241197671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919.46551507376444</v>
      </c>
      <c r="P74" s="37">
        <v>57.480000000000011</v>
      </c>
      <c r="Q74" s="37">
        <v>37.955607498264293</v>
      </c>
      <c r="R74" s="39">
        <v>1.1600000000000001</v>
      </c>
      <c r="S74" s="39">
        <v>0</v>
      </c>
      <c r="T74" s="38">
        <f>SUMPRODUCT(LTA!J74:AN74,LTA!J$101:AN$101,LTA!J$103:AN$103)</f>
        <v>34.549999999999997</v>
      </c>
      <c r="U74" s="38">
        <f>SUMPRODUCT(LTA!J74:AN74,LTA!J$102:AN$102,LTA!J$103:AN$103)</f>
        <v>46.230000000000004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247.21999999999997</v>
      </c>
      <c r="AB74" s="76">
        <f>-STOA!N74</f>
        <v>0</v>
      </c>
      <c r="AC74">
        <f t="shared" si="3"/>
        <v>11.020267634875243</v>
      </c>
      <c r="AD74">
        <f t="shared" si="4"/>
        <v>1401.8345573491304</v>
      </c>
      <c r="AE74">
        <f>'IDT-1'!B74</f>
        <v>101</v>
      </c>
      <c r="AF74" s="25"/>
      <c r="AG74">
        <f t="shared" si="5"/>
        <v>1502.8345573491304</v>
      </c>
      <c r="AI74" s="35">
        <f>PXIL!H74</f>
        <v>0</v>
      </c>
      <c r="AJ74" s="35">
        <f>PXIL!N74</f>
        <v>0</v>
      </c>
      <c r="AK74" s="35">
        <f>RTM_IEX!H74</f>
        <v>48.86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4.7977999999999996</v>
      </c>
      <c r="E75">
        <f>GT_NG!P75</f>
        <v>15.792608578365256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952.57754080854102</v>
      </c>
      <c r="P75" s="37">
        <v>57.480000000000011</v>
      </c>
      <c r="Q75" s="37">
        <v>37.955607498264293</v>
      </c>
      <c r="R75" s="39">
        <v>0</v>
      </c>
      <c r="S75" s="39">
        <v>0</v>
      </c>
      <c r="T75" s="38">
        <f>SUMPRODUCT(LTA!J75:AN75,LTA!J$101:AN$101,LTA!J$103:AN$103)</f>
        <v>25.25</v>
      </c>
      <c r="U75" s="38">
        <f>SUMPRODUCT(LTA!J75:AN75,LTA!J$102:AN$102,LTA!J$103:AN$103)</f>
        <v>46.739999999999995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158.84</v>
      </c>
      <c r="Z75" s="35">
        <f>IEX!N75</f>
        <v>0</v>
      </c>
      <c r="AA75" s="76">
        <f>STOA!H75</f>
        <v>247.61999999999998</v>
      </c>
      <c r="AB75" s="76">
        <f>-STOA!N75</f>
        <v>-86.22</v>
      </c>
      <c r="AC75">
        <f t="shared" si="3"/>
        <v>13.411096606030473</v>
      </c>
      <c r="AD75">
        <f t="shared" si="4"/>
        <v>1532.8424602791399</v>
      </c>
      <c r="AE75">
        <f>'IDT-1'!B75</f>
        <v>14.824999999999999</v>
      </c>
      <c r="AF75" s="25"/>
      <c r="AG75">
        <f t="shared" si="5"/>
        <v>1547.66746027914</v>
      </c>
      <c r="AI75" s="35">
        <f>PXIL!H75</f>
        <v>0</v>
      </c>
      <c r="AJ75" s="35">
        <f>PXIL!N75</f>
        <v>0</v>
      </c>
      <c r="AK75" s="35">
        <f>RTM_IEX!H75</f>
        <v>27.78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57.64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4.7977999999999996</v>
      </c>
      <c r="E76">
        <f>GT_NG!P76</f>
        <v>15.792608578365256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951.62009033335619</v>
      </c>
      <c r="P76" s="37">
        <v>57.480000000000011</v>
      </c>
      <c r="Q76" s="37">
        <v>37.955607498264293</v>
      </c>
      <c r="R76" s="39">
        <v>0</v>
      </c>
      <c r="S76" s="39">
        <v>0</v>
      </c>
      <c r="T76" s="38">
        <f>SUMPRODUCT(LTA!J76:AN76,LTA!J$101:AN$101,LTA!J$103:AN$103)</f>
        <v>20.67</v>
      </c>
      <c r="U76" s="38">
        <f>SUMPRODUCT(LTA!J76:AN76,LTA!J$102:AN$102,LTA!J$103:AN$103)</f>
        <v>46.739999999999995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170.81</v>
      </c>
      <c r="Z76" s="35">
        <f>IEX!N76</f>
        <v>0</v>
      </c>
      <c r="AA76" s="76">
        <f>STOA!H76</f>
        <v>247.82</v>
      </c>
      <c r="AB76" s="76">
        <f>-STOA!N76</f>
        <v>-86.22</v>
      </c>
      <c r="AC76">
        <f t="shared" si="3"/>
        <v>13.600812492324032</v>
      </c>
      <c r="AD76">
        <f t="shared" si="4"/>
        <v>1556.9752939176617</v>
      </c>
      <c r="AE76">
        <f>'IDT-1'!B76</f>
        <v>6.7549999999999999</v>
      </c>
      <c r="AF76" s="25"/>
      <c r="AG76">
        <f t="shared" si="5"/>
        <v>1563.7302939176618</v>
      </c>
      <c r="AI76" s="35">
        <f>PXIL!H76</f>
        <v>0</v>
      </c>
      <c r="AJ76" s="35">
        <f>PXIL!N76</f>
        <v>0</v>
      </c>
      <c r="AK76" s="35">
        <f>RTM_IEX!H76</f>
        <v>42.15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60.96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4.7977999999999996</v>
      </c>
      <c r="E77">
        <f>GT_NG!P77</f>
        <v>15.792608578365256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945.26428020677395</v>
      </c>
      <c r="P77" s="37">
        <v>57.480000000000011</v>
      </c>
      <c r="Q77" s="37">
        <v>37.955607498264293</v>
      </c>
      <c r="R77" s="39">
        <v>0</v>
      </c>
      <c r="S77" s="39">
        <v>0</v>
      </c>
      <c r="T77" s="38">
        <f>SUMPRODUCT(LTA!J77:AN77,LTA!J$101:AN$101,LTA!J$103:AN$103)</f>
        <v>20.67</v>
      </c>
      <c r="U77" s="38">
        <f>SUMPRODUCT(LTA!J77:AN77,LTA!J$102:AN$102,LTA!J$103:AN$103)</f>
        <v>46.739999999999995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170.85</v>
      </c>
      <c r="Z77" s="35">
        <f>IEX!N77</f>
        <v>0</v>
      </c>
      <c r="AA77" s="76">
        <f>STOA!H77</f>
        <v>247.82</v>
      </c>
      <c r="AB77" s="76">
        <f>-STOA!N77</f>
        <v>-86.22</v>
      </c>
      <c r="AC77">
        <f t="shared" si="3"/>
        <v>13.47503117333669</v>
      </c>
      <c r="AD77">
        <f t="shared" si="4"/>
        <v>1540.9752651100666</v>
      </c>
      <c r="AE77">
        <f>'IDT-1'!B77</f>
        <v>5.5819999999999999</v>
      </c>
      <c r="AF77" s="25"/>
      <c r="AG77">
        <f t="shared" si="5"/>
        <v>1546.5572651100667</v>
      </c>
      <c r="AI77" s="35">
        <f>PXIL!H77</f>
        <v>0</v>
      </c>
      <c r="AJ77" s="35">
        <f>PXIL!N77</f>
        <v>0</v>
      </c>
      <c r="AK77" s="35">
        <f>RTM_IEX!H77</f>
        <v>34.479999999999997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58.82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4.7977999999999996</v>
      </c>
      <c r="E78">
        <f>GT_NG!P78</f>
        <v>15.792608578365256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909.16761948212786</v>
      </c>
      <c r="P78" s="37">
        <v>57.480000000000011</v>
      </c>
      <c r="Q78" s="37">
        <v>37.955607498264293</v>
      </c>
      <c r="R78" s="39">
        <v>0</v>
      </c>
      <c r="S78" s="39">
        <v>0</v>
      </c>
      <c r="T78" s="38">
        <f>SUMPRODUCT(LTA!J78:AN78,LTA!J$101:AN$101,LTA!J$103:AN$103)</f>
        <v>20.67</v>
      </c>
      <c r="U78" s="38">
        <f>SUMPRODUCT(LTA!J78:AN78,LTA!J$102:AN$102,LTA!J$103:AN$103)</f>
        <v>46.739999999999995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176.98</v>
      </c>
      <c r="Z78" s="35">
        <f>IEX!N78</f>
        <v>0</v>
      </c>
      <c r="AA78" s="76">
        <f>STOA!H78</f>
        <v>248.01999999999998</v>
      </c>
      <c r="AB78" s="76">
        <f>-STOA!N78</f>
        <v>-86.22</v>
      </c>
      <c r="AC78">
        <f t="shared" si="3"/>
        <v>13.491905219684453</v>
      </c>
      <c r="AD78">
        <f t="shared" si="4"/>
        <v>1543.1217303390729</v>
      </c>
      <c r="AE78">
        <f>'IDT-1'!B78</f>
        <v>0</v>
      </c>
      <c r="AF78" s="25"/>
      <c r="AG78">
        <f t="shared" si="5"/>
        <v>1543.1217303390729</v>
      </c>
      <c r="AI78" s="35">
        <f>PXIL!H78</f>
        <v>0</v>
      </c>
      <c r="AJ78" s="35">
        <f>PXIL!N78</f>
        <v>0</v>
      </c>
      <c r="AK78" s="35">
        <f>RTM_IEX!H78</f>
        <v>43.11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82.12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4.7977999999999996</v>
      </c>
      <c r="E79">
        <f>GT_NG!P79</f>
        <v>15.792608578365256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879.69720360844872</v>
      </c>
      <c r="P79" s="37">
        <v>58.17</v>
      </c>
      <c r="Q79" s="37">
        <v>37.955607498264293</v>
      </c>
      <c r="R79" s="39">
        <v>0</v>
      </c>
      <c r="S79" s="39">
        <v>0</v>
      </c>
      <c r="T79" s="38">
        <f>SUMPRODUCT(LTA!J79:AN79,LTA!J$101:AN$101,LTA!J$103:AN$103)</f>
        <v>23.33</v>
      </c>
      <c r="U79" s="38">
        <f>SUMPRODUCT(LTA!J79:AN79,LTA!J$102:AN$102,LTA!J$103:AN$103)</f>
        <v>46.230000000000004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293.14999999999998</v>
      </c>
      <c r="Z79" s="35">
        <f>IEX!N79</f>
        <v>0</v>
      </c>
      <c r="AA79" s="76">
        <f>STOA!H79</f>
        <v>247.91</v>
      </c>
      <c r="AB79" s="76">
        <f>-STOA!N79</f>
        <v>-86.22</v>
      </c>
      <c r="AC79">
        <f t="shared" si="3"/>
        <v>13.391983975869756</v>
      </c>
      <c r="AD79">
        <f t="shared" si="4"/>
        <v>1530.4112357092085</v>
      </c>
      <c r="AE79">
        <f>'IDT-1'!B79</f>
        <v>0</v>
      </c>
      <c r="AF79" s="25"/>
      <c r="AG79">
        <f t="shared" si="5"/>
        <v>1530.4112357092085</v>
      </c>
      <c r="AI79" s="35">
        <f>PXIL!H79</f>
        <v>0</v>
      </c>
      <c r="AJ79" s="35">
        <f>PXIL!N79</f>
        <v>0</v>
      </c>
      <c r="AK79" s="35">
        <f>RTM_IEX!H79</f>
        <v>22.99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4.7977999999999996</v>
      </c>
      <c r="E80">
        <f>GT_NG!P80</f>
        <v>15.792608578365256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875.06369690264285</v>
      </c>
      <c r="P80" s="37">
        <v>58.17</v>
      </c>
      <c r="Q80" s="37">
        <v>37.955607498264293</v>
      </c>
      <c r="R80" s="39">
        <v>0</v>
      </c>
      <c r="S80" s="39">
        <v>0</v>
      </c>
      <c r="T80" s="38">
        <f>SUMPRODUCT(LTA!J80:AN80,LTA!J$101:AN$101,LTA!J$103:AN$103)</f>
        <v>25.009999999999998</v>
      </c>
      <c r="U80" s="38">
        <f>SUMPRODUCT(LTA!J80:AN80,LTA!J$102:AN$102,LTA!J$103:AN$103)</f>
        <v>46.230000000000004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297.94</v>
      </c>
      <c r="Z80" s="35">
        <f>IEX!N80</f>
        <v>0</v>
      </c>
      <c r="AA80" s="76">
        <f>STOA!H80</f>
        <v>247.91</v>
      </c>
      <c r="AB80" s="76">
        <f>-STOA!N80</f>
        <v>-86.22</v>
      </c>
      <c r="AC80">
        <f t="shared" si="3"/>
        <v>13.34656062356447</v>
      </c>
      <c r="AD80">
        <f t="shared" si="4"/>
        <v>1524.6331523557078</v>
      </c>
      <c r="AE80">
        <f>'IDT-1'!B80</f>
        <v>0</v>
      </c>
      <c r="AF80" s="25"/>
      <c r="AG80">
        <f t="shared" si="5"/>
        <v>1524.6331523557078</v>
      </c>
      <c r="AI80" s="35">
        <f>PXIL!H80</f>
        <v>0</v>
      </c>
      <c r="AJ80" s="35">
        <f>PXIL!N80</f>
        <v>0</v>
      </c>
      <c r="AK80" s="35">
        <f>RTM_IEX!H80</f>
        <v>15.33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4.7977999999999996</v>
      </c>
      <c r="E81">
        <f>GT_NG!P81</f>
        <v>15.792608578365256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857.2088382019208</v>
      </c>
      <c r="P81" s="37">
        <v>58.17</v>
      </c>
      <c r="Q81" s="37">
        <v>37.955607498264293</v>
      </c>
      <c r="R81" s="39">
        <v>0</v>
      </c>
      <c r="S81" s="39">
        <v>0</v>
      </c>
      <c r="T81" s="38">
        <f>SUMPRODUCT(LTA!J81:AN81,LTA!J$101:AN$101,LTA!J$103:AN$103)</f>
        <v>26.67</v>
      </c>
      <c r="U81" s="38">
        <f>SUMPRODUCT(LTA!J81:AN81,LTA!J$102:AN$102,LTA!J$103:AN$103)</f>
        <v>47.24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314.22000000000003</v>
      </c>
      <c r="Z81" s="35">
        <f>IEX!N81</f>
        <v>0</v>
      </c>
      <c r="AA81" s="76">
        <f>STOA!H81</f>
        <v>248.10999999999999</v>
      </c>
      <c r="AB81" s="76">
        <f>-STOA!N81</f>
        <v>-86.22</v>
      </c>
      <c r="AC81">
        <f t="shared" si="3"/>
        <v>13.506110725698834</v>
      </c>
      <c r="AD81">
        <f t="shared" si="4"/>
        <v>1544.9287435528513</v>
      </c>
      <c r="AE81">
        <f>'IDT-1'!B81</f>
        <v>0</v>
      </c>
      <c r="AF81" s="25"/>
      <c r="AG81">
        <f t="shared" si="5"/>
        <v>1544.9287435528513</v>
      </c>
      <c r="AI81" s="35">
        <f>PXIL!H81</f>
        <v>0</v>
      </c>
      <c r="AJ81" s="35">
        <f>PXIL!N81</f>
        <v>0</v>
      </c>
      <c r="AK81" s="35">
        <f>RTM_IEX!H81</f>
        <v>34.49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4.7977999999999996</v>
      </c>
      <c r="E82">
        <f>GT_NG!P82</f>
        <v>15.792608578365256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791.72191549442846</v>
      </c>
      <c r="P82" s="37">
        <v>58.17</v>
      </c>
      <c r="Q82" s="37">
        <v>37.955607498264293</v>
      </c>
      <c r="R82" s="39">
        <v>0</v>
      </c>
      <c r="S82" s="39">
        <v>0</v>
      </c>
      <c r="T82" s="38">
        <f>SUMPRODUCT(LTA!J82:AN82,LTA!J$101:AN$101,LTA!J$103:AN$103)</f>
        <v>31.67</v>
      </c>
      <c r="U82" s="38">
        <f>SUMPRODUCT(LTA!J82:AN82,LTA!J$102:AN$102,LTA!J$103:AN$103)</f>
        <v>47.730000000000004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332.42</v>
      </c>
      <c r="Z82" s="35">
        <f>IEX!N82</f>
        <v>0</v>
      </c>
      <c r="AA82" s="76">
        <f>STOA!H82</f>
        <v>248.10999999999999</v>
      </c>
      <c r="AB82" s="76">
        <f>-STOA!N82</f>
        <v>-86.22</v>
      </c>
      <c r="AC82">
        <f t="shared" si="3"/>
        <v>13.366904728580394</v>
      </c>
      <c r="AD82">
        <f t="shared" si="4"/>
        <v>1527.2210268424774</v>
      </c>
      <c r="AE82">
        <f>'IDT-1'!B82</f>
        <v>0</v>
      </c>
      <c r="AF82" s="25"/>
      <c r="AG82">
        <f t="shared" si="5"/>
        <v>1527.2210268424774</v>
      </c>
      <c r="AI82" s="35">
        <f>PXIL!H82</f>
        <v>0</v>
      </c>
      <c r="AJ82" s="35">
        <f>PXIL!N82</f>
        <v>0</v>
      </c>
      <c r="AK82" s="35">
        <f>RTM_IEX!H82</f>
        <v>58.44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4.7977999999999996</v>
      </c>
      <c r="E83">
        <f>GT_NG!P83</f>
        <v>16.212608353033886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791.8713943766686</v>
      </c>
      <c r="P83" s="37">
        <v>58.17</v>
      </c>
      <c r="Q83" s="37">
        <v>37.955607498264293</v>
      </c>
      <c r="R83" s="39">
        <v>0</v>
      </c>
      <c r="S83" s="39">
        <v>0</v>
      </c>
      <c r="T83" s="38">
        <f>SUMPRODUCT(LTA!J83:AN83,LTA!J$101:AN$101,LTA!J$103:AN$103)</f>
        <v>33.33</v>
      </c>
      <c r="U83" s="38">
        <f>SUMPRODUCT(LTA!J83:AN83,LTA!J$102:AN$102,LTA!J$103:AN$103)</f>
        <v>55.230000000000004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302.73</v>
      </c>
      <c r="Z83" s="35">
        <f>IEX!N83</f>
        <v>0</v>
      </c>
      <c r="AA83" s="76">
        <f>STOA!H83</f>
        <v>248.30999999999997</v>
      </c>
      <c r="AB83" s="76">
        <f>-STOA!N83</f>
        <v>-86.22</v>
      </c>
      <c r="AC83">
        <f t="shared" si="3"/>
        <v>13.115584662104284</v>
      </c>
      <c r="AD83">
        <f t="shared" si="4"/>
        <v>1495.2518255658624</v>
      </c>
      <c r="AE83">
        <f>'IDT-1'!B83</f>
        <v>25.076000000000001</v>
      </c>
      <c r="AF83" s="25"/>
      <c r="AG83">
        <f t="shared" si="5"/>
        <v>1520.3278255658624</v>
      </c>
      <c r="AI83" s="35">
        <f>PXIL!H83</f>
        <v>0</v>
      </c>
      <c r="AJ83" s="35">
        <f>PXIL!N83</f>
        <v>0</v>
      </c>
      <c r="AK83" s="35">
        <f>RTM_IEX!H83</f>
        <v>45.98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4.7977999999999996</v>
      </c>
      <c r="E84">
        <f>GT_NG!P84</f>
        <v>16.212608353033886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742.72913504812902</v>
      </c>
      <c r="P84" s="37">
        <v>58.17</v>
      </c>
      <c r="Q84" s="37">
        <v>37.955607498264293</v>
      </c>
      <c r="R84" s="39">
        <v>0</v>
      </c>
      <c r="S84" s="39">
        <v>0</v>
      </c>
      <c r="T84" s="38">
        <f>SUMPRODUCT(LTA!J84:AN84,LTA!J$101:AN$101,LTA!J$103:AN$103)</f>
        <v>36.67</v>
      </c>
      <c r="U84" s="38">
        <f>SUMPRODUCT(LTA!J84:AN84,LTA!J$102:AN$102,LTA!J$103:AN$103)</f>
        <v>57.22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271.11</v>
      </c>
      <c r="Z84" s="35">
        <f>IEX!N84</f>
        <v>0</v>
      </c>
      <c r="AA84" s="76">
        <f>STOA!H84</f>
        <v>248.30999999999997</v>
      </c>
      <c r="AB84" s="76">
        <f>-STOA!N84</f>
        <v>-86.22</v>
      </c>
      <c r="AC84">
        <f t="shared" si="3"/>
        <v>12.773849039341675</v>
      </c>
      <c r="AD84">
        <f t="shared" si="4"/>
        <v>1451.7813018600853</v>
      </c>
      <c r="AE84">
        <f>'IDT-1'!B84</f>
        <v>61.195</v>
      </c>
      <c r="AF84" s="25"/>
      <c r="AG84">
        <f t="shared" si="5"/>
        <v>1512.9763018600852</v>
      </c>
      <c r="AI84" s="35">
        <f>PXIL!H84</f>
        <v>0</v>
      </c>
      <c r="AJ84" s="35">
        <f>PXIL!N84</f>
        <v>0</v>
      </c>
      <c r="AK84" s="35">
        <f>RTM_IEX!H84</f>
        <v>77.599999999999994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4.7977999999999996</v>
      </c>
      <c r="E85">
        <f>GT_NG!P85</f>
        <v>16.212608353033886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719.21914696922897</v>
      </c>
      <c r="P85" s="37">
        <v>28.740000000000002</v>
      </c>
      <c r="Q85" s="37">
        <v>14.37</v>
      </c>
      <c r="R85" s="39">
        <v>0</v>
      </c>
      <c r="S85" s="39">
        <v>0</v>
      </c>
      <c r="T85" s="38">
        <f>SUMPRODUCT(LTA!J85:AN85,LTA!J$101:AN$101,LTA!J$103:AN$103)</f>
        <v>54.33</v>
      </c>
      <c r="U85" s="38">
        <f>SUMPRODUCT(LTA!J85:AN85,LTA!J$102:AN$102,LTA!J$103:AN$103)</f>
        <v>67.72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367.18</v>
      </c>
      <c r="Z85" s="35">
        <f>IEX!N85</f>
        <v>0</v>
      </c>
      <c r="AA85" s="76">
        <f>STOA!H85</f>
        <v>248.70999999999998</v>
      </c>
      <c r="AB85" s="76">
        <f>-STOA!N85</f>
        <v>-86.22</v>
      </c>
      <c r="AC85">
        <f t="shared" si="3"/>
        <v>12.598812621818023</v>
      </c>
      <c r="AD85">
        <f t="shared" si="4"/>
        <v>1415.4607427004448</v>
      </c>
      <c r="AE85">
        <f>'IDT-1'!B85</f>
        <v>111.31699999999999</v>
      </c>
      <c r="AF85" s="25"/>
      <c r="AG85">
        <f t="shared" si="5"/>
        <v>1526.7777427004448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-7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4.7977999999999996</v>
      </c>
      <c r="E86">
        <f>GT_NG!P86</f>
        <v>16.212608353033886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684.07725865602822</v>
      </c>
      <c r="P86" s="37">
        <v>28.740000000000002</v>
      </c>
      <c r="Q86" s="37">
        <v>19.559999999999995</v>
      </c>
      <c r="R86" s="39">
        <v>0</v>
      </c>
      <c r="S86" s="39">
        <v>0</v>
      </c>
      <c r="T86" s="38">
        <f>SUMPRODUCT(LTA!J86:AN86,LTA!J$101:AN$101,LTA!J$103:AN$103)</f>
        <v>55.34</v>
      </c>
      <c r="U86" s="38">
        <f>SUMPRODUCT(LTA!J86:AN86,LTA!J$102:AN$102,LTA!J$103:AN$103)</f>
        <v>66.739999999999995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408.11</v>
      </c>
      <c r="Z86" s="35">
        <f>IEX!N86</f>
        <v>0</v>
      </c>
      <c r="AA86" s="76">
        <f>STOA!H86</f>
        <v>249.10999999999999</v>
      </c>
      <c r="AB86" s="76">
        <f>-STOA!N86</f>
        <v>-86.22</v>
      </c>
      <c r="AC86">
        <f t="shared" si="3"/>
        <v>12.915774123170584</v>
      </c>
      <c r="AD86">
        <f t="shared" si="4"/>
        <v>1397.5518928858914</v>
      </c>
      <c r="AE86">
        <f>'IDT-1'!B86</f>
        <v>111.35</v>
      </c>
      <c r="AF86" s="25"/>
      <c r="AG86">
        <f t="shared" si="5"/>
        <v>1508.9018928858914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-36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4.7977999999999996</v>
      </c>
      <c r="E87">
        <f>GT_NG!P87</f>
        <v>16.212608353033886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684.78232316833885</v>
      </c>
      <c r="P87" s="37">
        <v>34.369999999999997</v>
      </c>
      <c r="Q87" s="37">
        <v>26.014392097264437</v>
      </c>
      <c r="R87" s="39">
        <v>0</v>
      </c>
      <c r="S87" s="39">
        <v>0</v>
      </c>
      <c r="T87" s="38">
        <f>SUMPRODUCT(LTA!J87:AN87,LTA!J$101:AN$101,LTA!J$103:AN$103)</f>
        <v>56.33</v>
      </c>
      <c r="U87" s="38">
        <f>SUMPRODUCT(LTA!J87:AN87,LTA!J$102:AN$102,LTA!J$103:AN$103)</f>
        <v>65.73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496.24</v>
      </c>
      <c r="Z87" s="35">
        <f>IEX!N87</f>
        <v>0</v>
      </c>
      <c r="AA87" s="76">
        <f>STOA!H87</f>
        <v>249.10999999999999</v>
      </c>
      <c r="AB87" s="76">
        <f>-STOA!N87</f>
        <v>-86.22</v>
      </c>
      <c r="AC87">
        <f t="shared" si="3"/>
        <v>14.03296525259465</v>
      </c>
      <c r="AD87">
        <f t="shared" si="4"/>
        <v>1455.3341583660424</v>
      </c>
      <c r="AE87">
        <f>'IDT-1'!B87</f>
        <v>30.913</v>
      </c>
      <c r="AF87" s="25"/>
      <c r="AG87">
        <f t="shared" si="5"/>
        <v>1486.2471583660424</v>
      </c>
      <c r="AI87" s="35">
        <f>PXIL!H87</f>
        <v>0</v>
      </c>
      <c r="AJ87" s="35">
        <f>PXIL!N87</f>
        <v>0</v>
      </c>
      <c r="AK87" s="35">
        <f>RTM_IEX!H87</f>
        <v>0</v>
      </c>
      <c r="AL87" s="35">
        <f>RTM_IEX!N87</f>
        <v>-78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4.7977999999999996</v>
      </c>
      <c r="E88">
        <f>GT_NG!P88</f>
        <v>16.212608353033886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634.90358082538899</v>
      </c>
      <c r="P88" s="37">
        <v>28.74</v>
      </c>
      <c r="Q88" s="37">
        <v>19.559999999999995</v>
      </c>
      <c r="R88" s="39">
        <v>0</v>
      </c>
      <c r="S88" s="39">
        <v>0</v>
      </c>
      <c r="T88" s="38">
        <f>SUMPRODUCT(LTA!J88:AN88,LTA!J$101:AN$101,LTA!J$103:AN$103)</f>
        <v>55</v>
      </c>
      <c r="U88" s="38">
        <f>SUMPRODUCT(LTA!J88:AN88,LTA!J$102:AN$102,LTA!J$103:AN$103)</f>
        <v>65.73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488.58</v>
      </c>
      <c r="Z88" s="35">
        <f>IEX!N88</f>
        <v>0</v>
      </c>
      <c r="AA88" s="76">
        <f>STOA!H88</f>
        <v>249.51</v>
      </c>
      <c r="AB88" s="76">
        <f>-STOA!N88</f>
        <v>-86.22</v>
      </c>
      <c r="AC88">
        <f t="shared" si="3"/>
        <v>13.026694343569929</v>
      </c>
      <c r="AD88">
        <f t="shared" si="4"/>
        <v>1443.7872948348529</v>
      </c>
      <c r="AE88">
        <f>'IDT-1'!B88</f>
        <v>24.405000000000001</v>
      </c>
      <c r="AF88" s="25"/>
      <c r="AG88">
        <f t="shared" si="5"/>
        <v>1468.1922948348529</v>
      </c>
      <c r="AI88" s="35">
        <f>PXIL!H88</f>
        <v>0</v>
      </c>
      <c r="AJ88" s="35">
        <f>PXIL!N88</f>
        <v>0</v>
      </c>
      <c r="AK88" s="35">
        <f>RTM_IEX!H88</f>
        <v>0</v>
      </c>
      <c r="AL88" s="35">
        <f>RTM_IEX!N88</f>
        <v>-20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4.7977999999999996</v>
      </c>
      <c r="E89">
        <f>GT_NG!P89</f>
        <v>16.212608353033886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654.80136470517436</v>
      </c>
      <c r="P89" s="37">
        <v>28.74</v>
      </c>
      <c r="Q89" s="37">
        <v>19.559999999999995</v>
      </c>
      <c r="R89" s="39">
        <v>0</v>
      </c>
      <c r="S89" s="39">
        <v>0</v>
      </c>
      <c r="T89" s="38">
        <f>SUMPRODUCT(LTA!J89:AN89,LTA!J$101:AN$101,LTA!J$103:AN$103)</f>
        <v>65.33</v>
      </c>
      <c r="U89" s="38">
        <f>SUMPRODUCT(LTA!J89:AN89,LTA!J$102:AN$102,LTA!J$103:AN$103)</f>
        <v>70.72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484.74</v>
      </c>
      <c r="Z89" s="35">
        <f>IEX!N89</f>
        <v>0</v>
      </c>
      <c r="AA89" s="76">
        <f>STOA!H89</f>
        <v>249.70999999999998</v>
      </c>
      <c r="AB89" s="76">
        <f>-STOA!N89</f>
        <v>-86.22</v>
      </c>
      <c r="AC89">
        <f t="shared" si="3"/>
        <v>13.681789608527678</v>
      </c>
      <c r="AD89">
        <f t="shared" si="4"/>
        <v>1422.7099834496805</v>
      </c>
      <c r="AE89">
        <f>'IDT-1'!B89</f>
        <v>0</v>
      </c>
      <c r="AF89" s="25"/>
      <c r="AG89">
        <f t="shared" si="5"/>
        <v>1422.7099834496805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-72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4.7977999999999996</v>
      </c>
      <c r="E90">
        <f>GT_NG!P90</f>
        <v>16.212608353033886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677.54713753928183</v>
      </c>
      <c r="P90" s="37">
        <v>28.74</v>
      </c>
      <c r="Q90" s="37">
        <v>19.559999999999995</v>
      </c>
      <c r="R90" s="39">
        <v>0</v>
      </c>
      <c r="S90" s="39">
        <v>0</v>
      </c>
      <c r="T90" s="38">
        <f>SUMPRODUCT(LTA!J90:AN90,LTA!J$101:AN$101,LTA!J$103:AN$103)</f>
        <v>63.33</v>
      </c>
      <c r="U90" s="38">
        <f>SUMPRODUCT(LTA!J90:AN90,LTA!J$102:AN$102,LTA!J$103:AN$103)</f>
        <v>69.739999999999995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434.94</v>
      </c>
      <c r="Z90" s="35">
        <f>IEX!N90</f>
        <v>0</v>
      </c>
      <c r="AA90" s="76">
        <f>STOA!H90</f>
        <v>249.91</v>
      </c>
      <c r="AB90" s="76">
        <f>-STOA!N90</f>
        <v>-86.22</v>
      </c>
      <c r="AC90">
        <f t="shared" si="3"/>
        <v>13.315440225829445</v>
      </c>
      <c r="AD90">
        <f t="shared" si="4"/>
        <v>1410.2421056664864</v>
      </c>
      <c r="AE90">
        <f>'IDT-1'!B90</f>
        <v>5.423</v>
      </c>
      <c r="AF90" s="25"/>
      <c r="AG90">
        <f t="shared" si="5"/>
        <v>1415.6651056664864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-55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4.7977999999999996</v>
      </c>
      <c r="E91">
        <f>GT_NG!P91</f>
        <v>16.212608353033886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678.40796953928191</v>
      </c>
      <c r="P91" s="37">
        <v>28.74</v>
      </c>
      <c r="Q91" s="37">
        <v>19.559999999999995</v>
      </c>
      <c r="R91" s="39">
        <v>0</v>
      </c>
      <c r="S91" s="39">
        <v>0</v>
      </c>
      <c r="T91" s="38">
        <f>SUMPRODUCT(LTA!J91:AN91,LTA!J$101:AN$101,LTA!J$103:AN$103)</f>
        <v>71.989999999999995</v>
      </c>
      <c r="U91" s="38">
        <f>SUMPRODUCT(LTA!J91:AN91,LTA!J$102:AN$102,LTA!J$103:AN$103)</f>
        <v>77.239999999999995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389.9</v>
      </c>
      <c r="Z91" s="35">
        <f>IEX!N91</f>
        <v>0</v>
      </c>
      <c r="AA91" s="76">
        <f>STOA!H91</f>
        <v>250.23</v>
      </c>
      <c r="AB91" s="76">
        <f>-STOA!N91</f>
        <v>-86.22</v>
      </c>
      <c r="AC91">
        <f t="shared" si="3"/>
        <v>13.382394173603199</v>
      </c>
      <c r="AD91">
        <f t="shared" si="4"/>
        <v>1346.4759837187125</v>
      </c>
      <c r="AE91">
        <f>'IDT-1'!B91</f>
        <v>55.05</v>
      </c>
      <c r="AF91" s="25"/>
      <c r="AG91">
        <f t="shared" si="5"/>
        <v>1401.5259837187125</v>
      </c>
      <c r="AI91" s="35">
        <f>PXIL!H91</f>
        <v>0</v>
      </c>
      <c r="AJ91" s="35">
        <f>PXIL!N91</f>
        <v>0</v>
      </c>
      <c r="AK91" s="35">
        <f>RTM_IEX!H91</f>
        <v>0</v>
      </c>
      <c r="AL91" s="35">
        <f>RTM_IEX!N91</f>
        <v>-91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4.7977999999999996</v>
      </c>
      <c r="E92">
        <f>GT_NG!P92</f>
        <v>16.212608353033886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684.0480418284385</v>
      </c>
      <c r="P92" s="37">
        <v>28.74</v>
      </c>
      <c r="Q92" s="37">
        <v>26.014392097264437</v>
      </c>
      <c r="R92" s="39">
        <v>0</v>
      </c>
      <c r="S92" s="39">
        <v>0</v>
      </c>
      <c r="T92" s="38">
        <f>SUMPRODUCT(LTA!J92:AN92,LTA!J$101:AN$101,LTA!J$103:AN$103)</f>
        <v>70.34</v>
      </c>
      <c r="U92" s="38">
        <f>SUMPRODUCT(LTA!J92:AN92,LTA!J$102:AN$102,LTA!J$103:AN$103)</f>
        <v>77.239999999999995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324.76</v>
      </c>
      <c r="Z92" s="35">
        <f>IEX!N92</f>
        <v>0</v>
      </c>
      <c r="AA92" s="76">
        <f>STOA!H92</f>
        <v>250.63</v>
      </c>
      <c r="AB92" s="76">
        <f>-STOA!N92</f>
        <v>-86.22</v>
      </c>
      <c r="AC92">
        <f t="shared" si="3"/>
        <v>13.241896453991041</v>
      </c>
      <c r="AD92">
        <f t="shared" si="4"/>
        <v>1256.3209458247459</v>
      </c>
      <c r="AE92">
        <f>'IDT-1'!B92</f>
        <v>100</v>
      </c>
      <c r="AF92" s="25"/>
      <c r="AG92">
        <f t="shared" si="5"/>
        <v>1356.3209458247459</v>
      </c>
      <c r="AI92" s="35">
        <f>PXIL!H92</f>
        <v>0</v>
      </c>
      <c r="AJ92" s="35">
        <f>PXIL!N92</f>
        <v>0</v>
      </c>
      <c r="AK92" s="35">
        <f>RTM_IEX!H92</f>
        <v>0</v>
      </c>
      <c r="AL92" s="35">
        <f>RTM_IEX!N92</f>
        <v>-127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4.7977999999999996</v>
      </c>
      <c r="E93">
        <f>GT_NG!P93</f>
        <v>16.212608353033886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706.63230346360706</v>
      </c>
      <c r="P93" s="37">
        <v>28.74</v>
      </c>
      <c r="Q93" s="37">
        <v>26.014392097264437</v>
      </c>
      <c r="R93" s="39">
        <v>0</v>
      </c>
      <c r="S93" s="39">
        <v>0</v>
      </c>
      <c r="T93" s="38">
        <f>SUMPRODUCT(LTA!J93:AN93,LTA!J$101:AN$101,LTA!J$103:AN$103)</f>
        <v>68.67</v>
      </c>
      <c r="U93" s="38">
        <f>SUMPRODUCT(LTA!J93:AN93,LTA!J$102:AN$102,LTA!J$103:AN$103)</f>
        <v>76.72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321.89</v>
      </c>
      <c r="Z93" s="35">
        <f>IEX!N93</f>
        <v>0</v>
      </c>
      <c r="AA93" s="76">
        <f>STOA!H93</f>
        <v>250.23</v>
      </c>
      <c r="AB93" s="76">
        <f>-STOA!N93</f>
        <v>-86.22</v>
      </c>
      <c r="AC93">
        <f t="shared" si="3"/>
        <v>13.650611834636504</v>
      </c>
      <c r="AD93">
        <f t="shared" si="4"/>
        <v>1238.0364920792688</v>
      </c>
      <c r="AE93">
        <f>'IDT-1'!B93</f>
        <v>57</v>
      </c>
      <c r="AF93" s="25"/>
      <c r="AG93">
        <f t="shared" si="5"/>
        <v>1295.0364920792688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-162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4.7977999999999996</v>
      </c>
      <c r="E94">
        <f>GT_NG!P94</f>
        <v>16.212608353033886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707.74230346360707</v>
      </c>
      <c r="P94" s="37">
        <v>28.74</v>
      </c>
      <c r="Q94" s="37">
        <v>26.014392097264437</v>
      </c>
      <c r="R94" s="39">
        <v>0</v>
      </c>
      <c r="S94" s="39">
        <v>0</v>
      </c>
      <c r="T94" s="38">
        <f>SUMPRODUCT(LTA!J94:AN94,LTA!J$101:AN$101,LTA!J$103:AN$103)</f>
        <v>66.67</v>
      </c>
      <c r="U94" s="38">
        <f>SUMPRODUCT(LTA!J94:AN94,LTA!J$102:AN$102,LTA!J$103:AN$103)</f>
        <v>76.23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268.24</v>
      </c>
      <c r="Z94" s="35">
        <f>IEX!N94</f>
        <v>0</v>
      </c>
      <c r="AA94" s="76">
        <f>STOA!H94</f>
        <v>250.01999999999998</v>
      </c>
      <c r="AB94" s="76">
        <f>-STOA!N94</f>
        <v>-86.22</v>
      </c>
      <c r="AC94">
        <f t="shared" si="3"/>
        <v>12.724476782832433</v>
      </c>
      <c r="AD94">
        <f t="shared" si="4"/>
        <v>1246.7226271310731</v>
      </c>
      <c r="AE94">
        <f>'IDT-1'!B94</f>
        <v>0</v>
      </c>
      <c r="AF94" s="25"/>
      <c r="AG94">
        <f t="shared" si="5"/>
        <v>1246.7226271310731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-99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4.7977999999999996</v>
      </c>
      <c r="E95">
        <f>GT_NG!P95</f>
        <v>16.212608353033886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709.60460056505644</v>
      </c>
      <c r="P95" s="37">
        <v>28.74</v>
      </c>
      <c r="Q95" s="37">
        <v>26.014392097264437</v>
      </c>
      <c r="R95" s="39">
        <v>0</v>
      </c>
      <c r="S95" s="39">
        <v>0</v>
      </c>
      <c r="T95" s="38">
        <f>SUMPRODUCT(LTA!J95:AN95,LTA!J$101:AN$101,LTA!J$103:AN$103)</f>
        <v>51.33</v>
      </c>
      <c r="U95" s="38">
        <f>SUMPRODUCT(LTA!J95:AN95,LTA!J$102:AN$102,LTA!J$103:AN$103)</f>
        <v>75.739999999999995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208.85</v>
      </c>
      <c r="Z95" s="35">
        <f>IEX!N95</f>
        <v>0</v>
      </c>
      <c r="AA95" s="76">
        <f>STOA!H95</f>
        <v>249.61999999999998</v>
      </c>
      <c r="AB95" s="76">
        <f>-STOA!N95</f>
        <v>-86.22</v>
      </c>
      <c r="AC95">
        <f t="shared" si="3"/>
        <v>12.11772142709332</v>
      </c>
      <c r="AD95">
        <f t="shared" si="4"/>
        <v>1177.5716795882613</v>
      </c>
      <c r="AE95">
        <f>'IDT-1'!B95</f>
        <v>0</v>
      </c>
      <c r="AF95" s="25"/>
      <c r="AG95">
        <f t="shared" si="5"/>
        <v>1177.5716795882613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-95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4.7977999999999996</v>
      </c>
      <c r="E96">
        <f>GT_NG!P96</f>
        <v>16.212608353033886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709.60460056505644</v>
      </c>
      <c r="P96" s="37">
        <v>28.74</v>
      </c>
      <c r="Q96" s="37">
        <v>26.014392097264437</v>
      </c>
      <c r="R96" s="39">
        <v>0</v>
      </c>
      <c r="S96" s="39">
        <v>0</v>
      </c>
      <c r="T96" s="38">
        <f>SUMPRODUCT(LTA!J96:AN96,LTA!J$101:AN$101,LTA!J$103:AN$103)</f>
        <v>49.33</v>
      </c>
      <c r="U96" s="38">
        <f>SUMPRODUCT(LTA!J96:AN96,LTA!J$102:AN$102,LTA!J$103:AN$103)</f>
        <v>74.73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151.36000000000001</v>
      </c>
      <c r="Z96" s="35">
        <f>IEX!N96</f>
        <v>0</v>
      </c>
      <c r="AA96" s="76">
        <f>STOA!H96</f>
        <v>249.21999999999997</v>
      </c>
      <c r="AB96" s="76">
        <f>-STOA!N96</f>
        <v>-86.22</v>
      </c>
      <c r="AC96">
        <f t="shared" si="3"/>
        <v>11.556226925984674</v>
      </c>
      <c r="AD96">
        <f t="shared" si="4"/>
        <v>1128.2331740893703</v>
      </c>
      <c r="AE96">
        <f>'IDT-1'!B96</f>
        <v>0</v>
      </c>
      <c r="AF96" s="25"/>
      <c r="AG96">
        <f t="shared" si="5"/>
        <v>1128.2331740893703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-84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4.7977999999999996</v>
      </c>
      <c r="E97">
        <f>GT_NG!P97</f>
        <v>16.212608353033886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684.67701382524001</v>
      </c>
      <c r="P97" s="37">
        <v>28.74</v>
      </c>
      <c r="Q97" s="37">
        <v>26.014392097264437</v>
      </c>
      <c r="R97" s="39">
        <v>0</v>
      </c>
      <c r="S97" s="39">
        <v>0</v>
      </c>
      <c r="T97" s="38">
        <f>SUMPRODUCT(LTA!J97:AN97,LTA!J$101:AN$101,LTA!J$103:AN$103)</f>
        <v>53.66</v>
      </c>
      <c r="U97" s="38">
        <f>SUMPRODUCT(LTA!J97:AN97,LTA!J$102:AN$102,LTA!J$103:AN$103)</f>
        <v>81.22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98.67</v>
      </c>
      <c r="Z97" s="35">
        <f>IEX!N97</f>
        <v>0</v>
      </c>
      <c r="AA97" s="76">
        <f>STOA!H97</f>
        <v>248.82</v>
      </c>
      <c r="AB97" s="76">
        <f>-STOA!N97</f>
        <v>-86.22</v>
      </c>
      <c r="AC97">
        <f t="shared" si="3"/>
        <v>11.244341343044422</v>
      </c>
      <c r="AD97">
        <f t="shared" si="4"/>
        <v>1034.3474729324939</v>
      </c>
      <c r="AE97">
        <f>'IDT-1'!B97</f>
        <v>0</v>
      </c>
      <c r="AF97" s="25"/>
      <c r="AG97">
        <f t="shared" si="5"/>
        <v>1034.3474729324939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-111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4.7977999999999996</v>
      </c>
      <c r="E98">
        <f>GT_NG!P98</f>
        <v>16.212608353033886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678.38694153608333</v>
      </c>
      <c r="P98" s="37">
        <v>28.74</v>
      </c>
      <c r="Q98" s="37">
        <v>26.014392097264437</v>
      </c>
      <c r="R98" s="39">
        <v>0</v>
      </c>
      <c r="S98" s="39">
        <v>0</v>
      </c>
      <c r="T98" s="38">
        <f>SUMPRODUCT(LTA!J98:AN98,LTA!J$101:AN$101,LTA!J$103:AN$103)</f>
        <v>50.67</v>
      </c>
      <c r="U98" s="38">
        <f>SUMPRODUCT(LTA!J98:AN98,LTA!J$102:AN$102,LTA!J$103:AN$103)</f>
        <v>79.72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52.69</v>
      </c>
      <c r="Z98" s="35">
        <f>IEX!N98</f>
        <v>0</v>
      </c>
      <c r="AA98" s="76">
        <f>STOA!H98</f>
        <v>248.42</v>
      </c>
      <c r="AB98" s="76">
        <f>-STOA!N98</f>
        <v>-86.22</v>
      </c>
      <c r="AC98">
        <f t="shared" si="3"/>
        <v>10.515485321015245</v>
      </c>
      <c r="AD98">
        <f t="shared" si="4"/>
        <v>1013.9162566653664</v>
      </c>
      <c r="AE98">
        <f>'IDT-1'!B98</f>
        <v>0</v>
      </c>
      <c r="AF98" s="25"/>
      <c r="AG98">
        <f t="shared" si="5"/>
        <v>1013.9162566653664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-75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0.14637462000000012</v>
      </c>
      <c r="E99">
        <f t="shared" si="6"/>
        <v>0.38206005237899926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18.018955974631687</v>
      </c>
      <c r="P99" s="37">
        <f t="shared" si="6"/>
        <v>0.92612560911115394</v>
      </c>
      <c r="Q99" s="37">
        <f t="shared" si="6"/>
        <v>0.69201995116849413</v>
      </c>
      <c r="R99" s="39">
        <f t="shared" si="6"/>
        <v>0.37192137157648825</v>
      </c>
      <c r="S99" s="39">
        <f t="shared" si="6"/>
        <v>0</v>
      </c>
      <c r="T99" s="38">
        <f t="shared" si="6"/>
        <v>4.2347374999999996</v>
      </c>
      <c r="U99" s="38">
        <f t="shared" si="6"/>
        <v>1.115172499999999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3.5599150000000006</v>
      </c>
      <c r="Z99" s="35">
        <f t="shared" si="6"/>
        <v>-0.86724999999999997</v>
      </c>
      <c r="AA99" s="76">
        <f t="shared" si="6"/>
        <v>6.0624424999999977</v>
      </c>
      <c r="AB99" s="76">
        <f t="shared" si="6"/>
        <v>-0.51732</v>
      </c>
      <c r="AC99">
        <f t="shared" si="6"/>
        <v>0.30197270449512503</v>
      </c>
      <c r="AD99">
        <f t="shared" si="6"/>
        <v>33.043314874371703</v>
      </c>
      <c r="AE99">
        <f t="shared" si="6"/>
        <v>0.30177825000000003</v>
      </c>
      <c r="AG99">
        <f t="shared" si="6"/>
        <v>33.345093124371694</v>
      </c>
      <c r="AI99">
        <f t="shared" si="6"/>
        <v>0</v>
      </c>
      <c r="AJ99">
        <f t="shared" si="6"/>
        <v>0</v>
      </c>
      <c r="AK99">
        <f t="shared" si="6"/>
        <v>0.11711500000000001</v>
      </c>
      <c r="AL99">
        <f t="shared" si="6"/>
        <v>-1.2895000000000001</v>
      </c>
      <c r="AM99">
        <f t="shared" si="6"/>
        <v>0</v>
      </c>
      <c r="AN99">
        <f t="shared" si="6"/>
        <v>0</v>
      </c>
      <c r="AO99">
        <f t="shared" si="6"/>
        <v>0.39251750000000002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45676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5.24925</v>
      </c>
      <c r="E3">
        <f>GT_NG!Q3</f>
        <v>8.8718150774888365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646.90651322082817</v>
      </c>
      <c r="P3" s="37">
        <v>17.239999999999998</v>
      </c>
      <c r="Q3" s="37">
        <v>15.042539682539681</v>
      </c>
      <c r="R3" s="39">
        <v>0</v>
      </c>
      <c r="S3" s="39">
        <v>0</v>
      </c>
      <c r="T3" s="38">
        <f>SUMPRODUCT(LTA!J3:AN3,LTA!J$101:AN$101,LTA!J$104:AN$104)</f>
        <v>33.33</v>
      </c>
      <c r="U3" s="38">
        <f>SUMPRODUCT(LTA!J3:AN3,LTA!J$102:AN$102,LTA!J$104:AN$104)</f>
        <v>63.519999999999996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-285</v>
      </c>
      <c r="AA3" s="76">
        <f>STOA!I3</f>
        <v>0</v>
      </c>
      <c r="AB3" s="76">
        <f>-STOA!O3</f>
        <v>0</v>
      </c>
      <c r="AC3">
        <f>SUMIF(B3:AB3,"&gt;0")*$AC$2-SUMIF(B3:AB3,"&lt;0")*($AC$2/(1-$AC$2))+SUMIF(AI3:AR3,"&gt;0")*$AC$2-SUMIF(AI3:AR3,"&lt;0")*($AC$2/(1-$AC$2))</f>
        <v>8.4823378136189547</v>
      </c>
      <c r="AD3">
        <f>SUM(B3:AB3,AI3:AV3)-AC3</f>
        <v>486.67778016723776</v>
      </c>
      <c r="AE3">
        <f>'IDT-1'!C3</f>
        <v>0</v>
      </c>
      <c r="AF3" s="25"/>
      <c r="AG3">
        <f>SUM(AD3:AF3)</f>
        <v>486.67778016723776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-10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5.24925</v>
      </c>
      <c r="E4">
        <f>GT_NG!Q4</f>
        <v>8.8718150774888365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643.1465132208283</v>
      </c>
      <c r="P4" s="37">
        <v>17.239999999999998</v>
      </c>
      <c r="Q4" s="37">
        <v>15.042539682539681</v>
      </c>
      <c r="R4" s="39">
        <v>0</v>
      </c>
      <c r="S4" s="39">
        <v>0</v>
      </c>
      <c r="T4" s="38">
        <f>SUMPRODUCT(LTA!J4:AN4,LTA!J$101:AN$101,LTA!J$104:AN$104)</f>
        <v>33</v>
      </c>
      <c r="U4" s="38">
        <f>SUMPRODUCT(LTA!J4:AN4,LTA!J$102:AN$102,LTA!J$104:AN$104)</f>
        <v>63.519999999999996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-320</v>
      </c>
      <c r="AA4" s="76">
        <f>STOA!I4</f>
        <v>0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8.686275362097085</v>
      </c>
      <c r="AD4">
        <f t="shared" ref="AD4:AD67" si="1">SUM(B4:AB4,AI4:AV4)-AC4</f>
        <v>452.38384261875973</v>
      </c>
      <c r="AE4">
        <f>'IDT-1'!C4</f>
        <v>0</v>
      </c>
      <c r="AF4" s="25"/>
      <c r="AG4">
        <f t="shared" ref="AG4:AG67" si="2">SUM(AD4:AF4)</f>
        <v>452.38384261875973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-5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5.24925</v>
      </c>
      <c r="E5">
        <f>GT_NG!Q5</f>
        <v>8.8718150774888365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643.1465132208283</v>
      </c>
      <c r="P5" s="37">
        <v>17.239999999999998</v>
      </c>
      <c r="Q5" s="37">
        <v>15.042539682539681</v>
      </c>
      <c r="R5" s="39">
        <v>0</v>
      </c>
      <c r="S5" s="39">
        <v>0</v>
      </c>
      <c r="T5" s="38">
        <f>SUMPRODUCT(LTA!J5:AN5,LTA!J$101:AN$101,LTA!J$104:AN$104)</f>
        <v>32.67</v>
      </c>
      <c r="U5" s="38">
        <f>SUMPRODUCT(LTA!J5:AN5,LTA!J$102:AN$102,LTA!J$104:AN$104)</f>
        <v>63.519999999999996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-345</v>
      </c>
      <c r="AA5" s="76">
        <f>STOA!I5</f>
        <v>0</v>
      </c>
      <c r="AB5" s="76">
        <f>-STOA!O5</f>
        <v>0</v>
      </c>
      <c r="AC5">
        <f t="shared" si="0"/>
        <v>8.8802343191621933</v>
      </c>
      <c r="AD5">
        <f t="shared" si="1"/>
        <v>426.8598836616946</v>
      </c>
      <c r="AE5">
        <f>'IDT-1'!C5</f>
        <v>0</v>
      </c>
      <c r="AF5" s="25"/>
      <c r="AG5">
        <f t="shared" si="2"/>
        <v>426.8598836616946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-5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5.24925</v>
      </c>
      <c r="E6">
        <f>GT_NG!Q6</f>
        <v>8.8718150774888365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643.1465132208283</v>
      </c>
      <c r="P6" s="37">
        <v>17.239999999999998</v>
      </c>
      <c r="Q6" s="37">
        <v>15.042539682539681</v>
      </c>
      <c r="R6" s="39">
        <v>0</v>
      </c>
      <c r="S6" s="39">
        <v>0</v>
      </c>
      <c r="T6" s="38">
        <f>SUMPRODUCT(LTA!J6:AN6,LTA!J$101:AN$101,LTA!J$104:AN$104)</f>
        <v>31.67</v>
      </c>
      <c r="U6" s="38">
        <f>SUMPRODUCT(LTA!J6:AN6,LTA!J$102:AN$102,LTA!J$104:AN$104)</f>
        <v>63.519999999999996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-365</v>
      </c>
      <c r="AA6" s="76">
        <f>STOA!I6</f>
        <v>0</v>
      </c>
      <c r="AB6" s="76">
        <f>-STOA!O6</f>
        <v>0</v>
      </c>
      <c r="AC6">
        <f t="shared" si="0"/>
        <v>9.0296606848142797</v>
      </c>
      <c r="AD6">
        <f t="shared" si="1"/>
        <v>405.71045729604248</v>
      </c>
      <c r="AE6">
        <f>'IDT-1'!C6</f>
        <v>0</v>
      </c>
      <c r="AF6" s="25"/>
      <c r="AG6">
        <f t="shared" si="2"/>
        <v>405.71045729604248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-5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5.24925</v>
      </c>
      <c r="E7">
        <f>GT_NG!Q7</f>
        <v>8.8718150774888365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635.23062079397801</v>
      </c>
      <c r="P7" s="37">
        <v>17.239999999999998</v>
      </c>
      <c r="Q7" s="37">
        <v>15.042539682539681</v>
      </c>
      <c r="R7" s="39">
        <v>0</v>
      </c>
      <c r="S7" s="39">
        <v>0</v>
      </c>
      <c r="T7" s="38">
        <f>SUMPRODUCT(LTA!J7:AN7,LTA!J$101:AN$101,LTA!J$104:AN$104)</f>
        <v>29.67</v>
      </c>
      <c r="U7" s="38">
        <f>SUMPRODUCT(LTA!J7:AN7,LTA!J$102:AN$102,LTA!J$104:AN$104)</f>
        <v>63.519999999999996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-385</v>
      </c>
      <c r="AA7" s="76">
        <f>STOA!I7</f>
        <v>0</v>
      </c>
      <c r="AB7" s="76">
        <f>-STOA!O7</f>
        <v>0</v>
      </c>
      <c r="AC7">
        <f t="shared" si="0"/>
        <v>9.0702364981239114</v>
      </c>
      <c r="AD7">
        <f t="shared" si="1"/>
        <v>380.75398905588258</v>
      </c>
      <c r="AE7">
        <f>'IDT-1'!C7</f>
        <v>0</v>
      </c>
      <c r="AF7" s="25"/>
      <c r="AG7">
        <f t="shared" si="2"/>
        <v>380.75398905588258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5.24925</v>
      </c>
      <c r="E8">
        <f>GT_NG!Q8</f>
        <v>8.8718150774888365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633.31069308313465</v>
      </c>
      <c r="P8" s="37">
        <v>17.239999999999998</v>
      </c>
      <c r="Q8" s="37">
        <v>15.042539682539681</v>
      </c>
      <c r="R8" s="39">
        <v>0</v>
      </c>
      <c r="S8" s="39">
        <v>0</v>
      </c>
      <c r="T8" s="38">
        <f>SUMPRODUCT(LTA!J8:AN8,LTA!J$101:AN$101,LTA!J$104:AN$104)</f>
        <v>27.67</v>
      </c>
      <c r="U8" s="38">
        <f>SUMPRODUCT(LTA!J8:AN8,LTA!J$102:AN$102,LTA!J$104:AN$104)</f>
        <v>63.519999999999996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-405</v>
      </c>
      <c r="AA8" s="76">
        <f>STOA!I8</f>
        <v>0</v>
      </c>
      <c r="AB8" s="76">
        <f>-STOA!O8</f>
        <v>0</v>
      </c>
      <c r="AC8">
        <f t="shared" si="0"/>
        <v>9.1968874276314185</v>
      </c>
      <c r="AD8">
        <f t="shared" si="1"/>
        <v>356.70741041553174</v>
      </c>
      <c r="AE8">
        <f>'IDT-1'!C8</f>
        <v>0</v>
      </c>
      <c r="AF8" s="25"/>
      <c r="AG8">
        <f t="shared" si="2"/>
        <v>356.70741041553174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5.24925</v>
      </c>
      <c r="E9">
        <f>GT_NG!Q9</f>
        <v>8.8718150774888365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650.11069308313472</v>
      </c>
      <c r="P9" s="37">
        <v>17.239999999999998</v>
      </c>
      <c r="Q9" s="37">
        <v>15.042539682539681</v>
      </c>
      <c r="R9" s="39">
        <v>0</v>
      </c>
      <c r="S9" s="39">
        <v>0</v>
      </c>
      <c r="T9" s="38">
        <f>SUMPRODUCT(LTA!J9:AN9,LTA!J$101:AN$101,LTA!J$104:AN$104)</f>
        <v>23.33</v>
      </c>
      <c r="U9" s="38">
        <f>SUMPRODUCT(LTA!J9:AN9,LTA!J$102:AN$102,LTA!J$104:AN$104)</f>
        <v>63.519999999999996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-405</v>
      </c>
      <c r="AA9" s="76">
        <f>STOA!I9</f>
        <v>0</v>
      </c>
      <c r="AB9" s="76">
        <f>-STOA!O9</f>
        <v>0</v>
      </c>
      <c r="AC9">
        <f t="shared" si="0"/>
        <v>9.2940754276314195</v>
      </c>
      <c r="AD9">
        <f t="shared" si="1"/>
        <v>369.07022241553187</v>
      </c>
      <c r="AE9">
        <f>'IDT-1'!C9</f>
        <v>0</v>
      </c>
      <c r="AF9" s="25"/>
      <c r="AG9">
        <f t="shared" si="2"/>
        <v>369.07022241553187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5.24925</v>
      </c>
      <c r="E10">
        <f>GT_NG!Q10</f>
        <v>8.8718150774888365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648.76957308313479</v>
      </c>
      <c r="P10" s="37">
        <v>17.239999999999998</v>
      </c>
      <c r="Q10" s="37">
        <v>15.042539682539681</v>
      </c>
      <c r="R10" s="39">
        <v>0</v>
      </c>
      <c r="S10" s="39">
        <v>0</v>
      </c>
      <c r="T10" s="38">
        <f>SUMPRODUCT(LTA!J10:AN10,LTA!J$101:AN$101,LTA!J$104:AN$104)</f>
        <v>23</v>
      </c>
      <c r="U10" s="38">
        <f>SUMPRODUCT(LTA!J10:AN10,LTA!J$102:AN$102,LTA!J$104:AN$104)</f>
        <v>63.519999999999996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-415</v>
      </c>
      <c r="AA10" s="76">
        <f>STOA!I10</f>
        <v>0</v>
      </c>
      <c r="AB10" s="76">
        <f>-STOA!O10</f>
        <v>0</v>
      </c>
      <c r="AC10">
        <f t="shared" si="0"/>
        <v>9.3596538744574644</v>
      </c>
      <c r="AD10">
        <f t="shared" si="1"/>
        <v>357.33352396870583</v>
      </c>
      <c r="AE10">
        <f>'IDT-1'!C10</f>
        <v>0</v>
      </c>
      <c r="AF10" s="25"/>
      <c r="AG10">
        <f t="shared" si="2"/>
        <v>357.33352396870583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5.24925</v>
      </c>
      <c r="E11">
        <f>GT_NG!Q11</f>
        <v>8.8718150774888365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648.63496076429419</v>
      </c>
      <c r="P11" s="37">
        <v>17.239999999999998</v>
      </c>
      <c r="Q11" s="37">
        <v>15.042539682539681</v>
      </c>
      <c r="R11" s="39">
        <v>0</v>
      </c>
      <c r="S11" s="39">
        <v>0</v>
      </c>
      <c r="T11" s="38">
        <f>SUMPRODUCT(LTA!J11:AN11,LTA!J$101:AN$101,LTA!J$104:AN$104)</f>
        <v>23</v>
      </c>
      <c r="U11" s="38">
        <f>SUMPRODUCT(LTA!J11:AN11,LTA!J$102:AN$102,LTA!J$104:AN$104)</f>
        <v>63.019999999999996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-425</v>
      </c>
      <c r="AA11" s="76">
        <f>STOA!I11</f>
        <v>0</v>
      </c>
      <c r="AB11" s="76">
        <f>-STOA!O11</f>
        <v>0</v>
      </c>
      <c r="AC11">
        <f t="shared" si="0"/>
        <v>9.4333170811965505</v>
      </c>
      <c r="AD11">
        <f t="shared" si="1"/>
        <v>346.62524844312617</v>
      </c>
      <c r="AE11">
        <f>'IDT-1'!C11</f>
        <v>0</v>
      </c>
      <c r="AF11" s="25"/>
      <c r="AG11">
        <f t="shared" si="2"/>
        <v>346.62524844312617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5.24925</v>
      </c>
      <c r="E12">
        <f>GT_NG!Q12</f>
        <v>8.8718150774888365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648.63496076429419</v>
      </c>
      <c r="P12" s="37">
        <v>17.239999999999998</v>
      </c>
      <c r="Q12" s="37">
        <v>15.042539682539681</v>
      </c>
      <c r="R12" s="39">
        <v>0</v>
      </c>
      <c r="S12" s="39">
        <v>0</v>
      </c>
      <c r="T12" s="38">
        <f>SUMPRODUCT(LTA!J12:AN12,LTA!J$101:AN$101,LTA!J$104:AN$104)</f>
        <v>22.67</v>
      </c>
      <c r="U12" s="38">
        <f>SUMPRODUCT(LTA!J12:AN12,LTA!J$102:AN$102,LTA!J$104:AN$104)</f>
        <v>63.019999999999996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-435</v>
      </c>
      <c r="AA12" s="76">
        <f>STOA!I12</f>
        <v>0</v>
      </c>
      <c r="AB12" s="76">
        <f>-STOA!O12</f>
        <v>0</v>
      </c>
      <c r="AC12">
        <f t="shared" si="0"/>
        <v>9.5093562640225926</v>
      </c>
      <c r="AD12">
        <f t="shared" si="1"/>
        <v>336.21920926030009</v>
      </c>
      <c r="AE12">
        <f>'IDT-1'!C12</f>
        <v>0</v>
      </c>
      <c r="AF12" s="25"/>
      <c r="AG12">
        <f t="shared" si="2"/>
        <v>336.21920926030009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5.24925</v>
      </c>
      <c r="E13">
        <f>GT_NG!Q13</f>
        <v>8.8718150774888365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648.63496076429419</v>
      </c>
      <c r="P13" s="37">
        <v>17.239999999999998</v>
      </c>
      <c r="Q13" s="37">
        <v>15.042539682539681</v>
      </c>
      <c r="R13" s="39">
        <v>0</v>
      </c>
      <c r="S13" s="39">
        <v>0</v>
      </c>
      <c r="T13" s="38">
        <f>SUMPRODUCT(LTA!J13:AN13,LTA!J$101:AN$101,LTA!J$104:AN$104)</f>
        <v>22.67</v>
      </c>
      <c r="U13" s="38">
        <f>SUMPRODUCT(LTA!J13:AN13,LTA!J$102:AN$102,LTA!J$104:AN$104)</f>
        <v>63.019999999999996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-435</v>
      </c>
      <c r="AA13" s="76">
        <f>STOA!I13</f>
        <v>0</v>
      </c>
      <c r="AB13" s="76">
        <f>-STOA!O13</f>
        <v>0</v>
      </c>
      <c r="AC13">
        <f t="shared" si="0"/>
        <v>9.5691042640225934</v>
      </c>
      <c r="AD13">
        <f t="shared" si="1"/>
        <v>343.8194612603001</v>
      </c>
      <c r="AE13">
        <f>'IDT-1'!C13</f>
        <v>0</v>
      </c>
      <c r="AF13" s="25"/>
      <c r="AG13">
        <f t="shared" si="2"/>
        <v>343.8194612603001</v>
      </c>
      <c r="AI13" s="35">
        <f>PXIL!I13</f>
        <v>0</v>
      </c>
      <c r="AJ13" s="35">
        <f>PXIL!O13</f>
        <v>0</v>
      </c>
      <c r="AK13" s="35">
        <f>RTM_IEX!I13</f>
        <v>7.66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5.24925</v>
      </c>
      <c r="E14">
        <f>GT_NG!Q14</f>
        <v>8.8718150774888365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648.63496076429419</v>
      </c>
      <c r="P14" s="37">
        <v>17.239999999999998</v>
      </c>
      <c r="Q14" s="37">
        <v>15.042539682539681</v>
      </c>
      <c r="R14" s="39">
        <v>0</v>
      </c>
      <c r="S14" s="39">
        <v>0</v>
      </c>
      <c r="T14" s="38">
        <f>SUMPRODUCT(LTA!J14:AN14,LTA!J$101:AN$101,LTA!J$104:AN$104)</f>
        <v>23</v>
      </c>
      <c r="U14" s="38">
        <f>SUMPRODUCT(LTA!J14:AN14,LTA!J$102:AN$102,LTA!J$104:AN$104)</f>
        <v>62.86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-445</v>
      </c>
      <c r="AA14" s="76">
        <f>STOA!I14</f>
        <v>0</v>
      </c>
      <c r="AB14" s="76">
        <f>-STOA!O14</f>
        <v>0</v>
      </c>
      <c r="AC14">
        <f t="shared" si="0"/>
        <v>9.6640194468486378</v>
      </c>
      <c r="AD14">
        <f t="shared" si="1"/>
        <v>335.81454607747412</v>
      </c>
      <c r="AE14">
        <f>'IDT-1'!C14</f>
        <v>0</v>
      </c>
      <c r="AF14" s="25"/>
      <c r="AG14">
        <f t="shared" si="2"/>
        <v>335.81454607747412</v>
      </c>
      <c r="AI14" s="35">
        <f>PXIL!I14</f>
        <v>0</v>
      </c>
      <c r="AJ14" s="35">
        <f>PXIL!O14</f>
        <v>0</v>
      </c>
      <c r="AK14" s="35">
        <f>RTM_IEX!I14</f>
        <v>9.58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5.24925</v>
      </c>
      <c r="E15">
        <f>GT_NG!Q15</f>
        <v>8.8718150774888365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648.63496076429419</v>
      </c>
      <c r="P15" s="37">
        <v>17.239999999999998</v>
      </c>
      <c r="Q15" s="37">
        <v>15.042539682539681</v>
      </c>
      <c r="R15" s="39">
        <v>0</v>
      </c>
      <c r="S15" s="39">
        <v>0</v>
      </c>
      <c r="T15" s="38">
        <f>SUMPRODUCT(LTA!J15:AN15,LTA!J$101:AN$101,LTA!J$104:AN$104)</f>
        <v>21.67</v>
      </c>
      <c r="U15" s="38">
        <f>SUMPRODUCT(LTA!J15:AN15,LTA!J$102:AN$102,LTA!J$104:AN$104)</f>
        <v>62.86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-450</v>
      </c>
      <c r="AA15" s="76">
        <f>STOA!I15</f>
        <v>0</v>
      </c>
      <c r="AB15" s="76">
        <f>-STOA!O15</f>
        <v>0</v>
      </c>
      <c r="AC15">
        <f t="shared" si="0"/>
        <v>9.618228038261659</v>
      </c>
      <c r="AD15">
        <f t="shared" si="1"/>
        <v>319.95033748606107</v>
      </c>
      <c r="AE15">
        <f>'IDT-1'!C15</f>
        <v>0</v>
      </c>
      <c r="AF15" s="25"/>
      <c r="AG15">
        <f t="shared" si="2"/>
        <v>319.95033748606107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5.24925</v>
      </c>
      <c r="E16">
        <f>GT_NG!Q16</f>
        <v>8.8718150774888365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648.63496076429419</v>
      </c>
      <c r="P16" s="37">
        <v>17.239999999999998</v>
      </c>
      <c r="Q16" s="37">
        <v>15.042539682539681</v>
      </c>
      <c r="R16" s="39">
        <v>0</v>
      </c>
      <c r="S16" s="39">
        <v>0</v>
      </c>
      <c r="T16" s="38">
        <f>SUMPRODUCT(LTA!J16:AN16,LTA!J$101:AN$101,LTA!J$104:AN$104)</f>
        <v>20.329999999999998</v>
      </c>
      <c r="U16" s="38">
        <f>SUMPRODUCT(LTA!J16:AN16,LTA!J$102:AN$102,LTA!J$104:AN$104)</f>
        <v>62.86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-450</v>
      </c>
      <c r="AA16" s="76">
        <f>STOA!I16</f>
        <v>0</v>
      </c>
      <c r="AB16" s="76">
        <f>-STOA!O16</f>
        <v>0</v>
      </c>
      <c r="AC16">
        <f t="shared" si="0"/>
        <v>9.6077760382616582</v>
      </c>
      <c r="AD16">
        <f t="shared" si="1"/>
        <v>318.62078948606114</v>
      </c>
      <c r="AE16">
        <f>'IDT-1'!C16</f>
        <v>0</v>
      </c>
      <c r="AF16" s="25"/>
      <c r="AG16">
        <f t="shared" si="2"/>
        <v>318.62078948606114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5.24925</v>
      </c>
      <c r="E17">
        <f>GT_NG!Q17</f>
        <v>8.8718150774888365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648.63496076429419</v>
      </c>
      <c r="P17" s="37">
        <v>17.239999999999998</v>
      </c>
      <c r="Q17" s="37">
        <v>15.042539682539681</v>
      </c>
      <c r="R17" s="39">
        <v>0</v>
      </c>
      <c r="S17" s="39">
        <v>0</v>
      </c>
      <c r="T17" s="38">
        <f>SUMPRODUCT(LTA!J17:AN17,LTA!J$101:AN$101,LTA!J$104:AN$104)</f>
        <v>19.670000000000002</v>
      </c>
      <c r="U17" s="38">
        <f>SUMPRODUCT(LTA!J17:AN17,LTA!J$102:AN$102,LTA!J$104:AN$104)</f>
        <v>83.94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-460</v>
      </c>
      <c r="AA17" s="76">
        <f>STOA!I17</f>
        <v>0</v>
      </c>
      <c r="AB17" s="76">
        <f>-STOA!O17</f>
        <v>0</v>
      </c>
      <c r="AC17">
        <f t="shared" si="0"/>
        <v>9.8456652210877014</v>
      </c>
      <c r="AD17">
        <f t="shared" si="1"/>
        <v>328.80290030323505</v>
      </c>
      <c r="AE17">
        <f>'IDT-1'!C17</f>
        <v>0</v>
      </c>
      <c r="AF17" s="25"/>
      <c r="AG17">
        <f t="shared" si="2"/>
        <v>328.80290030323505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5.24925</v>
      </c>
      <c r="E18">
        <f>GT_NG!Q18</f>
        <v>8.8718150774888365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648.63496076429419</v>
      </c>
      <c r="P18" s="37">
        <v>17.239999999999998</v>
      </c>
      <c r="Q18" s="37">
        <v>15.042539682539681</v>
      </c>
      <c r="R18" s="39">
        <v>0</v>
      </c>
      <c r="S18" s="39">
        <v>0</v>
      </c>
      <c r="T18" s="38">
        <f>SUMPRODUCT(LTA!J18:AN18,LTA!J$101:AN$101,LTA!J$104:AN$104)</f>
        <v>19.670000000000002</v>
      </c>
      <c r="U18" s="38">
        <f>SUMPRODUCT(LTA!J18:AN18,LTA!J$102:AN$102,LTA!J$104:AN$104)</f>
        <v>83.77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-460</v>
      </c>
      <c r="AA18" s="76">
        <f>STOA!I18</f>
        <v>0</v>
      </c>
      <c r="AB18" s="76">
        <f>-STOA!O18</f>
        <v>0</v>
      </c>
      <c r="AC18">
        <f t="shared" si="0"/>
        <v>9.8443392210877008</v>
      </c>
      <c r="AD18">
        <f t="shared" si="1"/>
        <v>328.63422630323498</v>
      </c>
      <c r="AE18">
        <f>'IDT-1'!C18</f>
        <v>0</v>
      </c>
      <c r="AF18" s="25"/>
      <c r="AG18">
        <f t="shared" si="2"/>
        <v>328.63422630323498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5.24925</v>
      </c>
      <c r="E19">
        <f>GT_NG!Q19</f>
        <v>8.8718150774888365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648.63496076429419</v>
      </c>
      <c r="P19" s="37">
        <v>17.239999999999998</v>
      </c>
      <c r="Q19" s="37">
        <v>15.042539682539681</v>
      </c>
      <c r="R19" s="39">
        <v>0</v>
      </c>
      <c r="S19" s="39">
        <v>0</v>
      </c>
      <c r="T19" s="38">
        <f>SUMPRODUCT(LTA!J19:AN19,LTA!J$101:AN$101,LTA!J$104:AN$104)</f>
        <v>23.67</v>
      </c>
      <c r="U19" s="38">
        <f>SUMPRODUCT(LTA!J19:AN19,LTA!J$102:AN$102,LTA!J$104:AN$104)</f>
        <v>85.44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-460</v>
      </c>
      <c r="AA19" s="76">
        <f>STOA!I19</f>
        <v>0</v>
      </c>
      <c r="AB19" s="76">
        <f>-STOA!O19</f>
        <v>0</v>
      </c>
      <c r="AC19">
        <f t="shared" si="0"/>
        <v>9.8885652210877009</v>
      </c>
      <c r="AD19">
        <f t="shared" si="1"/>
        <v>334.26000030323507</v>
      </c>
      <c r="AE19">
        <f>'IDT-1'!C19</f>
        <v>0</v>
      </c>
      <c r="AF19" s="25"/>
      <c r="AG19">
        <f t="shared" si="2"/>
        <v>334.26000030323507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5.24925</v>
      </c>
      <c r="E20">
        <f>GT_NG!Q20</f>
        <v>8.8718150774888365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648.63496076429419</v>
      </c>
      <c r="P20" s="37">
        <v>17.239999999999998</v>
      </c>
      <c r="Q20" s="37">
        <v>15.042539682539681</v>
      </c>
      <c r="R20" s="39">
        <v>0</v>
      </c>
      <c r="S20" s="39">
        <v>0</v>
      </c>
      <c r="T20" s="38">
        <f>SUMPRODUCT(LTA!J20:AN20,LTA!J$101:AN$101,LTA!J$104:AN$104)</f>
        <v>24</v>
      </c>
      <c r="U20" s="38">
        <f>SUMPRODUCT(LTA!J20:AN20,LTA!J$102:AN$102,LTA!J$104:AN$104)</f>
        <v>85.44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-455</v>
      </c>
      <c r="AA20" s="76">
        <f>STOA!I20</f>
        <v>0</v>
      </c>
      <c r="AB20" s="76">
        <f>-STOA!O20</f>
        <v>0</v>
      </c>
      <c r="AC20">
        <f t="shared" si="0"/>
        <v>9.8518326296746803</v>
      </c>
      <c r="AD20">
        <f t="shared" si="1"/>
        <v>339.626732894648</v>
      </c>
      <c r="AE20">
        <f>'IDT-1'!C20</f>
        <v>0</v>
      </c>
      <c r="AF20" s="25"/>
      <c r="AG20">
        <f t="shared" si="2"/>
        <v>339.626732894648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5.24925</v>
      </c>
      <c r="E21">
        <f>GT_NG!Q21</f>
        <v>8.8718150774888365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648.63496076429419</v>
      </c>
      <c r="P21" s="37">
        <v>17.239999999999998</v>
      </c>
      <c r="Q21" s="37">
        <v>15.042539682539681</v>
      </c>
      <c r="R21" s="39">
        <v>0</v>
      </c>
      <c r="S21" s="39">
        <v>0</v>
      </c>
      <c r="T21" s="38">
        <f>SUMPRODUCT(LTA!J21:AN21,LTA!J$101:AN$101,LTA!J$104:AN$104)</f>
        <v>24</v>
      </c>
      <c r="U21" s="38">
        <f>SUMPRODUCT(LTA!J21:AN21,LTA!J$102:AN$102,LTA!J$104:AN$104)</f>
        <v>111.47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-470</v>
      </c>
      <c r="AA21" s="76">
        <f>STOA!I21</f>
        <v>0</v>
      </c>
      <c r="AB21" s="76">
        <f>-STOA!O21</f>
        <v>0</v>
      </c>
      <c r="AC21">
        <f t="shared" si="0"/>
        <v>10.274983541587602</v>
      </c>
      <c r="AD21">
        <f t="shared" si="1"/>
        <v>337.23358198273513</v>
      </c>
      <c r="AE21">
        <f>'IDT-1'!C21</f>
        <v>0</v>
      </c>
      <c r="AF21" s="25"/>
      <c r="AG21">
        <f t="shared" si="2"/>
        <v>337.23358198273513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-13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5.24925</v>
      </c>
      <c r="E22">
        <f>GT_NG!Q22</f>
        <v>8.8718150774888365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648.63496076429419</v>
      </c>
      <c r="P22" s="37">
        <v>17.239999999999998</v>
      </c>
      <c r="Q22" s="37">
        <v>15.042539682539681</v>
      </c>
      <c r="R22" s="39">
        <v>0</v>
      </c>
      <c r="S22" s="39">
        <v>0</v>
      </c>
      <c r="T22" s="38">
        <f>SUMPRODUCT(LTA!J22:AN22,LTA!J$101:AN$101,LTA!J$104:AN$104)</f>
        <v>24</v>
      </c>
      <c r="U22" s="38">
        <f>SUMPRODUCT(LTA!J22:AN22,LTA!J$102:AN$102,LTA!J$104:AN$104)</f>
        <v>111.3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-455</v>
      </c>
      <c r="AA22" s="76">
        <f>STOA!I22</f>
        <v>0</v>
      </c>
      <c r="AB22" s="76">
        <f>-STOA!O22</f>
        <v>0</v>
      </c>
      <c r="AC22">
        <f t="shared" si="0"/>
        <v>10.195044358761558</v>
      </c>
      <c r="AD22">
        <f t="shared" si="1"/>
        <v>347.14352116556114</v>
      </c>
      <c r="AE22">
        <f>'IDT-1'!C22</f>
        <v>0</v>
      </c>
      <c r="AF22" s="25"/>
      <c r="AG22">
        <f t="shared" si="2"/>
        <v>347.14352116556114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-18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5.24925</v>
      </c>
      <c r="E23">
        <f>GT_NG!Q23</f>
        <v>8.8718150774888365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648.63496076429419</v>
      </c>
      <c r="P23" s="37">
        <v>17.239999999999998</v>
      </c>
      <c r="Q23" s="37">
        <v>15.042539682539681</v>
      </c>
      <c r="R23" s="39">
        <v>0</v>
      </c>
      <c r="S23" s="39">
        <v>0</v>
      </c>
      <c r="T23" s="38">
        <f>SUMPRODUCT(LTA!J23:AN23,LTA!J$101:AN$101,LTA!J$104:AN$104)</f>
        <v>24</v>
      </c>
      <c r="U23" s="38">
        <f>SUMPRODUCT(LTA!J23:AN23,LTA!J$102:AN$102,LTA!J$104:AN$104)</f>
        <v>111.3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-400</v>
      </c>
      <c r="AA23" s="76">
        <f>STOA!I23</f>
        <v>0</v>
      </c>
      <c r="AB23" s="76">
        <f>-STOA!O23</f>
        <v>-38.32</v>
      </c>
      <c r="AC23">
        <f t="shared" si="0"/>
        <v>10.063917569807717</v>
      </c>
      <c r="AD23">
        <f t="shared" si="1"/>
        <v>363.954647954515</v>
      </c>
      <c r="AE23">
        <f>'IDT-1'!C23</f>
        <v>0</v>
      </c>
      <c r="AF23" s="25"/>
      <c r="AG23">
        <f t="shared" si="2"/>
        <v>363.954647954515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-18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5.24925</v>
      </c>
      <c r="E24">
        <f>GT_NG!Q24</f>
        <v>8.8718150774888365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648.63496076429419</v>
      </c>
      <c r="P24" s="37">
        <v>17.239999999999998</v>
      </c>
      <c r="Q24" s="37">
        <v>15.042539682539681</v>
      </c>
      <c r="R24" s="39">
        <v>0</v>
      </c>
      <c r="S24" s="39">
        <v>0</v>
      </c>
      <c r="T24" s="38">
        <f>SUMPRODUCT(LTA!J24:AN24,LTA!J$101:AN$101,LTA!J$104:AN$104)</f>
        <v>24</v>
      </c>
      <c r="U24" s="38">
        <f>SUMPRODUCT(LTA!J24:AN24,LTA!J$102:AN$102,LTA!J$104:AN$104)</f>
        <v>111.13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-380</v>
      </c>
      <c r="AA24" s="76">
        <f>STOA!I24</f>
        <v>0</v>
      </c>
      <c r="AB24" s="76">
        <f>-STOA!O24</f>
        <v>-38.32</v>
      </c>
      <c r="AC24">
        <f t="shared" si="0"/>
        <v>9.9132265224382365</v>
      </c>
      <c r="AD24">
        <f t="shared" si="1"/>
        <v>382.93533900188447</v>
      </c>
      <c r="AE24">
        <f>'IDT-1'!C24</f>
        <v>0</v>
      </c>
      <c r="AF24" s="25"/>
      <c r="AG24">
        <f t="shared" si="2"/>
        <v>382.93533900188447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-19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5.24925</v>
      </c>
      <c r="E25">
        <f>GT_NG!Q25</f>
        <v>8.8718150774888365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654.32714809269964</v>
      </c>
      <c r="P25" s="37">
        <v>17.239999999999998</v>
      </c>
      <c r="Q25" s="37">
        <v>15.042539682539681</v>
      </c>
      <c r="R25" s="39">
        <v>0</v>
      </c>
      <c r="S25" s="39">
        <v>0</v>
      </c>
      <c r="T25" s="38">
        <f>SUMPRODUCT(LTA!J25:AN25,LTA!J$101:AN$101,LTA!J$104:AN$104)</f>
        <v>24</v>
      </c>
      <c r="U25" s="38">
        <f>SUMPRODUCT(LTA!J25:AN25,LTA!J$102:AN$102,LTA!J$104:AN$104)</f>
        <v>111.13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-365</v>
      </c>
      <c r="AA25" s="76">
        <f>STOA!I25</f>
        <v>0</v>
      </c>
      <c r="AB25" s="76">
        <f>-STOA!O25</f>
        <v>-38.32</v>
      </c>
      <c r="AC25">
        <f t="shared" si="0"/>
        <v>9.8239831727955256</v>
      </c>
      <c r="AD25">
        <f t="shared" si="1"/>
        <v>405.71676967993267</v>
      </c>
      <c r="AE25">
        <f>'IDT-1'!C25</f>
        <v>0</v>
      </c>
      <c r="AF25" s="25"/>
      <c r="AG25">
        <f t="shared" si="2"/>
        <v>405.71676967993267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-17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5.24925</v>
      </c>
      <c r="E26">
        <f>GT_NG!Q26</f>
        <v>8.8718150774888365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654.32714809269964</v>
      </c>
      <c r="P26" s="37">
        <v>17.239999999999998</v>
      </c>
      <c r="Q26" s="37">
        <v>15.042539682539681</v>
      </c>
      <c r="R26" s="39">
        <v>0</v>
      </c>
      <c r="S26" s="39">
        <v>0</v>
      </c>
      <c r="T26" s="38">
        <f>SUMPRODUCT(LTA!J26:AN26,LTA!J$101:AN$101,LTA!J$104:AN$104)</f>
        <v>24</v>
      </c>
      <c r="U26" s="38">
        <f>SUMPRODUCT(LTA!J26:AN26,LTA!J$102:AN$102,LTA!J$104:AN$104)</f>
        <v>110.97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-335</v>
      </c>
      <c r="AA26" s="76">
        <f>STOA!I26</f>
        <v>0</v>
      </c>
      <c r="AB26" s="76">
        <f>-STOA!O26</f>
        <v>-38.32</v>
      </c>
      <c r="AC26">
        <f t="shared" si="0"/>
        <v>9.6026182608826041</v>
      </c>
      <c r="AD26">
        <f t="shared" si="1"/>
        <v>433.77813459184563</v>
      </c>
      <c r="AE26">
        <f>'IDT-1'!C26</f>
        <v>0</v>
      </c>
      <c r="AF26" s="25"/>
      <c r="AG26">
        <f t="shared" si="2"/>
        <v>433.77813459184563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-19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5.24925</v>
      </c>
      <c r="E27">
        <f>GT_NG!Q27</f>
        <v>8.8718150774888365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662.37933542110522</v>
      </c>
      <c r="P27" s="37">
        <v>33.970000000000006</v>
      </c>
      <c r="Q27" s="37">
        <v>15.042539682539681</v>
      </c>
      <c r="R27" s="39">
        <v>0.14000000000000001</v>
      </c>
      <c r="S27" s="39">
        <v>0</v>
      </c>
      <c r="T27" s="38">
        <f>SUMPRODUCT(LTA!J27:AN27,LTA!J$101:AN$101,LTA!J$104:AN$104)</f>
        <v>20.67</v>
      </c>
      <c r="U27" s="38">
        <f>SUMPRODUCT(LTA!J27:AN27,LTA!J$102:AN$102,LTA!J$104:AN$104)</f>
        <v>109.3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-360</v>
      </c>
      <c r="AA27" s="76">
        <f>STOA!I27</f>
        <v>0</v>
      </c>
      <c r="AB27" s="76">
        <f>-STOA!O27</f>
        <v>-38.32</v>
      </c>
      <c r="AC27">
        <f t="shared" si="0"/>
        <v>10.029351231739792</v>
      </c>
      <c r="AD27">
        <f t="shared" si="1"/>
        <v>476.01358894939392</v>
      </c>
      <c r="AE27">
        <f>'IDT-1'!C27</f>
        <v>0</v>
      </c>
      <c r="AF27" s="25"/>
      <c r="AG27">
        <f t="shared" si="2"/>
        <v>476.01358894939392</v>
      </c>
      <c r="AI27" s="35">
        <f>PXIL!I27</f>
        <v>0</v>
      </c>
      <c r="AJ27" s="35">
        <f>PXIL!O27</f>
        <v>0</v>
      </c>
      <c r="AK27" s="35">
        <f>RTM_IEX!I27</f>
        <v>28.74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5.24925</v>
      </c>
      <c r="E28">
        <f>GT_NG!Q28</f>
        <v>8.8718150774888365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671.73063441314935</v>
      </c>
      <c r="P28" s="37">
        <v>33.970000000000006</v>
      </c>
      <c r="Q28" s="37">
        <v>15.042539682539681</v>
      </c>
      <c r="R28" s="39">
        <v>0.25734693877551024</v>
      </c>
      <c r="S28" s="39">
        <v>0</v>
      </c>
      <c r="T28" s="38">
        <f>SUMPRODUCT(LTA!J28:AN28,LTA!J$101:AN$101,LTA!J$104:AN$104)</f>
        <v>20.329999999999998</v>
      </c>
      <c r="U28" s="38">
        <f>SUMPRODUCT(LTA!J28:AN28,LTA!J$102:AN$102,LTA!J$104:AN$104)</f>
        <v>109.3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-321</v>
      </c>
      <c r="AA28" s="76">
        <f>STOA!I28</f>
        <v>0</v>
      </c>
      <c r="AB28" s="76">
        <f>-STOA!O28</f>
        <v>-38.32</v>
      </c>
      <c r="AC28">
        <f t="shared" si="0"/>
        <v>9.7566012569786178</v>
      </c>
      <c r="AD28">
        <f t="shared" si="1"/>
        <v>519.62498485497485</v>
      </c>
      <c r="AE28">
        <f>'IDT-1'!C28</f>
        <v>0</v>
      </c>
      <c r="AF28" s="25"/>
      <c r="AG28">
        <f t="shared" si="2"/>
        <v>519.62498485497485</v>
      </c>
      <c r="AI28" s="35">
        <f>PXIL!I28</f>
        <v>0</v>
      </c>
      <c r="AJ28" s="35">
        <f>PXIL!O28</f>
        <v>0</v>
      </c>
      <c r="AK28" s="35">
        <f>RTM_IEX!I28</f>
        <v>23.95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5.24925</v>
      </c>
      <c r="E29">
        <f>GT_NG!Q29</f>
        <v>8.8718150774888365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690.96338702455546</v>
      </c>
      <c r="P29" s="37">
        <v>33.970000000000006</v>
      </c>
      <c r="Q29" s="37">
        <v>21.95</v>
      </c>
      <c r="R29" s="39">
        <v>0.47000000000000003</v>
      </c>
      <c r="S29" s="39">
        <v>0</v>
      </c>
      <c r="T29" s="38">
        <f>SUMPRODUCT(LTA!J29:AN29,LTA!J$101:AN$101,LTA!J$104:AN$104)</f>
        <v>19.670000000000002</v>
      </c>
      <c r="U29" s="38">
        <f>SUMPRODUCT(LTA!J29:AN29,LTA!J$102:AN$102,LTA!J$104:AN$104)</f>
        <v>109.3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-295</v>
      </c>
      <c r="AA29" s="76">
        <f>STOA!I29</f>
        <v>0</v>
      </c>
      <c r="AB29" s="76">
        <f>-STOA!O29</f>
        <v>-38.32</v>
      </c>
      <c r="AC29">
        <f t="shared" si="0"/>
        <v>9.6704773363536152</v>
      </c>
      <c r="AD29">
        <f t="shared" si="1"/>
        <v>560.8739747656906</v>
      </c>
      <c r="AE29">
        <f>'IDT-1'!C29</f>
        <v>0</v>
      </c>
      <c r="AF29" s="25"/>
      <c r="AG29">
        <f t="shared" si="2"/>
        <v>560.8739747656906</v>
      </c>
      <c r="AI29" s="35">
        <f>PXIL!I29</f>
        <v>0</v>
      </c>
      <c r="AJ29" s="35">
        <f>PXIL!O29</f>
        <v>0</v>
      </c>
      <c r="AK29" s="35">
        <f>RTM_IEX!I29</f>
        <v>13.42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2.8695900000000001</v>
      </c>
      <c r="E30">
        <f>GT_NG!Q30</f>
        <v>8.8718150774888365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701.85479749704109</v>
      </c>
      <c r="P30" s="37">
        <v>33.970000000000006</v>
      </c>
      <c r="Q30" s="37">
        <v>21.95</v>
      </c>
      <c r="R30" s="39">
        <v>1.36</v>
      </c>
      <c r="S30" s="39">
        <v>0</v>
      </c>
      <c r="T30" s="38">
        <f>SUMPRODUCT(LTA!J30:AN30,LTA!J$101:AN$101,LTA!J$104:AN$104)</f>
        <v>18.670000000000002</v>
      </c>
      <c r="U30" s="38">
        <f>SUMPRODUCT(LTA!J30:AN30,LTA!J$102:AN$102,LTA!J$104:AN$104)</f>
        <v>109.3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-265</v>
      </c>
      <c r="AA30" s="76">
        <f>STOA!I30</f>
        <v>0</v>
      </c>
      <c r="AB30" s="76">
        <f>-STOA!O30</f>
        <v>-38.32</v>
      </c>
      <c r="AC30">
        <f t="shared" si="0"/>
        <v>9.4851954415608741</v>
      </c>
      <c r="AD30">
        <f t="shared" si="1"/>
        <v>597.54100713296896</v>
      </c>
      <c r="AE30">
        <f>'IDT-1'!C30</f>
        <v>0</v>
      </c>
      <c r="AF30" s="25"/>
      <c r="AG30">
        <f t="shared" si="2"/>
        <v>597.54100713296896</v>
      </c>
      <c r="AI30" s="35">
        <f>PXIL!I30</f>
        <v>0</v>
      </c>
      <c r="AJ30" s="35">
        <f>PXIL!O30</f>
        <v>0</v>
      </c>
      <c r="AK30" s="35">
        <f>RTM_IEX!I30</f>
        <v>11.5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2.8695900000000001</v>
      </c>
      <c r="E31">
        <f>GT_NG!Q31</f>
        <v>8.8718150774888365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716.49099446678099</v>
      </c>
      <c r="P31" s="37">
        <v>33.970000000000006</v>
      </c>
      <c r="Q31" s="37">
        <v>21.947460078685488</v>
      </c>
      <c r="R31" s="39">
        <v>3.23</v>
      </c>
      <c r="S31" s="39">
        <v>0</v>
      </c>
      <c r="T31" s="38">
        <f>SUMPRODUCT(LTA!J31:AN31,LTA!J$101:AN$101,LTA!J$104:AN$104)</f>
        <v>18.670000000000002</v>
      </c>
      <c r="U31" s="38">
        <f>SUMPRODUCT(LTA!J31:AN31,LTA!J$102:AN$102,LTA!J$104:AN$104)</f>
        <v>109.13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-121</v>
      </c>
      <c r="AA31" s="76">
        <f>STOA!I31</f>
        <v>0</v>
      </c>
      <c r="AB31" s="76">
        <f>-STOA!O31</f>
        <v>-86.22</v>
      </c>
      <c r="AC31">
        <f t="shared" si="0"/>
        <v>9.1762138302757421</v>
      </c>
      <c r="AD31">
        <f t="shared" si="1"/>
        <v>646.78364579267952</v>
      </c>
      <c r="AE31">
        <f>'IDT-1'!C31</f>
        <v>0</v>
      </c>
      <c r="AF31" s="25"/>
      <c r="AG31">
        <f t="shared" si="2"/>
        <v>646.78364579267952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-52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2.8695900000000001</v>
      </c>
      <c r="E32">
        <f>GT_NG!Q32</f>
        <v>8.8718150774888365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815.79738594131561</v>
      </c>
      <c r="P32" s="37">
        <v>33.970000000000006</v>
      </c>
      <c r="Q32" s="37">
        <v>21.947460078685488</v>
      </c>
      <c r="R32" s="39">
        <v>6.42</v>
      </c>
      <c r="S32" s="39">
        <v>0</v>
      </c>
      <c r="T32" s="38">
        <f>SUMPRODUCT(LTA!J32:AN32,LTA!J$101:AN$101,LTA!J$104:AN$104)</f>
        <v>19.78</v>
      </c>
      <c r="U32" s="38">
        <f>SUMPRODUCT(LTA!J32:AN32,LTA!J$102:AN$102,LTA!J$104:AN$104)</f>
        <v>109.13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-180</v>
      </c>
      <c r="AA32" s="76">
        <f>STOA!I32</f>
        <v>0</v>
      </c>
      <c r="AB32" s="76">
        <f>-STOA!O32</f>
        <v>-86.22</v>
      </c>
      <c r="AC32">
        <f t="shared" si="0"/>
        <v>10.408854871037743</v>
      </c>
      <c r="AD32">
        <f t="shared" si="1"/>
        <v>695.15739622645208</v>
      </c>
      <c r="AE32">
        <f>'IDT-1'!C32</f>
        <v>0</v>
      </c>
      <c r="AF32" s="25"/>
      <c r="AG32">
        <f t="shared" si="2"/>
        <v>695.15739622645208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-47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2.6829499999999995</v>
      </c>
      <c r="E33">
        <f>GT_NG!Q33</f>
        <v>8.8718150774888365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817.61110392515934</v>
      </c>
      <c r="P33" s="37">
        <v>33.970000000000006</v>
      </c>
      <c r="Q33" s="37">
        <v>21.947460078685488</v>
      </c>
      <c r="R33" s="39">
        <v>10.31</v>
      </c>
      <c r="S33" s="39">
        <v>0</v>
      </c>
      <c r="T33" s="38">
        <f>SUMPRODUCT(LTA!J33:AN33,LTA!J$101:AN$101,LTA!J$104:AN$104)</f>
        <v>23.220000000000002</v>
      </c>
      <c r="U33" s="38">
        <f>SUMPRODUCT(LTA!J33:AN33,LTA!J$102:AN$102,LTA!J$104:AN$104)</f>
        <v>108.97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-140</v>
      </c>
      <c r="AA33" s="76">
        <f>STOA!I33</f>
        <v>0</v>
      </c>
      <c r="AB33" s="76">
        <f>-STOA!O33</f>
        <v>-86.22</v>
      </c>
      <c r="AC33">
        <f t="shared" si="0"/>
        <v>10.15515802972495</v>
      </c>
      <c r="AD33">
        <f t="shared" si="1"/>
        <v>745.2081710516087</v>
      </c>
      <c r="AE33">
        <f>'IDT-1'!C33</f>
        <v>0</v>
      </c>
      <c r="AF33" s="25"/>
      <c r="AG33">
        <f t="shared" si="2"/>
        <v>745.2081710516087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-46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2.6829499999999995</v>
      </c>
      <c r="E34">
        <f>GT_NG!Q34</f>
        <v>8.8718150774888365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820.4598460979895</v>
      </c>
      <c r="P34" s="37">
        <v>33.970000000000006</v>
      </c>
      <c r="Q34" s="37">
        <v>21.947460078685488</v>
      </c>
      <c r="R34" s="39">
        <v>14.697736720554273</v>
      </c>
      <c r="S34" s="39">
        <v>0</v>
      </c>
      <c r="T34" s="38">
        <f>SUMPRODUCT(LTA!J34:AN34,LTA!J$101:AN$101,LTA!J$104:AN$104)</f>
        <v>27.840000000000003</v>
      </c>
      <c r="U34" s="38">
        <f>SUMPRODUCT(LTA!J34:AN34,LTA!J$102:AN$102,LTA!J$104:AN$104)</f>
        <v>108.8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-110</v>
      </c>
      <c r="AA34" s="76">
        <f>STOA!I34</f>
        <v>0</v>
      </c>
      <c r="AB34" s="76">
        <f>-STOA!O34</f>
        <v>-86.22</v>
      </c>
      <c r="AC34">
        <f t="shared" si="0"/>
        <v>10.002611698332613</v>
      </c>
      <c r="AD34">
        <f t="shared" si="1"/>
        <v>788.04719627638542</v>
      </c>
      <c r="AE34">
        <f>'IDT-1'!C34</f>
        <v>0</v>
      </c>
      <c r="AF34" s="25"/>
      <c r="AG34">
        <f t="shared" si="2"/>
        <v>788.04719627638542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-45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2.6829499999999995</v>
      </c>
      <c r="E35">
        <f>GT_NG!Q35</f>
        <v>8.8718150774888365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820.37984609798946</v>
      </c>
      <c r="P35" s="37">
        <v>33.970000000000006</v>
      </c>
      <c r="Q35" s="37">
        <v>21.947460078685488</v>
      </c>
      <c r="R35" s="39">
        <v>14.7</v>
      </c>
      <c r="S35" s="39">
        <v>0</v>
      </c>
      <c r="T35" s="38">
        <f>SUMPRODUCT(LTA!J35:AN35,LTA!J$101:AN$101,LTA!J$104:AN$104)</f>
        <v>33.83</v>
      </c>
      <c r="U35" s="38">
        <f>SUMPRODUCT(LTA!J35:AN35,LTA!J$102:AN$102,LTA!J$104:AN$104)</f>
        <v>108.97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-69</v>
      </c>
      <c r="AA35" s="76">
        <f>STOA!I35</f>
        <v>0</v>
      </c>
      <c r="AB35" s="76">
        <f>-STOA!O35</f>
        <v>-86.22</v>
      </c>
      <c r="AC35">
        <f t="shared" si="0"/>
        <v>9.8299364399993685</v>
      </c>
      <c r="AD35">
        <f t="shared" si="1"/>
        <v>822.30213481416433</v>
      </c>
      <c r="AE35">
        <f>'IDT-1'!C35</f>
        <v>-15.664</v>
      </c>
      <c r="AF35" s="25"/>
      <c r="AG35">
        <f t="shared" si="2"/>
        <v>806.63813481416435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-58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2.6829499999999995</v>
      </c>
      <c r="E36">
        <f>GT_NG!Q36</f>
        <v>8.8718150774888365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820.37984609798946</v>
      </c>
      <c r="P36" s="37">
        <v>33.970000000000006</v>
      </c>
      <c r="Q36" s="37">
        <v>21.947460078685488</v>
      </c>
      <c r="R36" s="39">
        <v>15.199999999999996</v>
      </c>
      <c r="S36" s="39">
        <v>0</v>
      </c>
      <c r="T36" s="38">
        <f>SUMPRODUCT(LTA!J36:AN36,LTA!J$101:AN$101,LTA!J$104:AN$104)</f>
        <v>43.129999999999995</v>
      </c>
      <c r="U36" s="38">
        <f>SUMPRODUCT(LTA!J36:AN36,LTA!J$102:AN$102,LTA!J$104:AN$104)</f>
        <v>108.97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-28</v>
      </c>
      <c r="AA36" s="76">
        <f>STOA!I36</f>
        <v>0</v>
      </c>
      <c r="AB36" s="76">
        <f>-STOA!O36</f>
        <v>-86.22</v>
      </c>
      <c r="AC36">
        <f t="shared" si="0"/>
        <v>9.6155076635430081</v>
      </c>
      <c r="AD36">
        <f t="shared" si="1"/>
        <v>869.31656359062072</v>
      </c>
      <c r="AE36">
        <f>'IDT-1'!C36</f>
        <v>-37.256</v>
      </c>
      <c r="AF36" s="25"/>
      <c r="AG36">
        <f t="shared" si="2"/>
        <v>832.06056359062075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-62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2.6829499999999995</v>
      </c>
      <c r="E37">
        <f>GT_NG!Q37</f>
        <v>8.8718150774888365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806.26063439078916</v>
      </c>
      <c r="P37" s="37">
        <v>33.970000000000006</v>
      </c>
      <c r="Q37" s="37">
        <v>21.947460078685488</v>
      </c>
      <c r="R37" s="39">
        <v>16.5</v>
      </c>
      <c r="S37" s="39">
        <v>0</v>
      </c>
      <c r="T37" s="38">
        <f>SUMPRODUCT(LTA!J37:AN37,LTA!J$101:AN$101,LTA!J$104:AN$104)</f>
        <v>53.48</v>
      </c>
      <c r="U37" s="38">
        <f>SUMPRODUCT(LTA!J37:AN37,LTA!J$102:AN$102,LTA!J$104:AN$104)</f>
        <v>110.63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-86.22</v>
      </c>
      <c r="AC37">
        <f t="shared" si="0"/>
        <v>9.4991373562703885</v>
      </c>
      <c r="AD37">
        <f t="shared" si="1"/>
        <v>882.62372219069323</v>
      </c>
      <c r="AE37">
        <f>'IDT-1'!C37</f>
        <v>-20</v>
      </c>
      <c r="AF37" s="25"/>
      <c r="AG37">
        <f t="shared" si="2"/>
        <v>862.62372219069323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-76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2.6829499999999995</v>
      </c>
      <c r="E38">
        <f>GT_NG!Q38</f>
        <v>8.8718150774888365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801.06668285883734</v>
      </c>
      <c r="P38" s="37">
        <v>33.970000000000006</v>
      </c>
      <c r="Q38" s="37">
        <v>21.947460078685488</v>
      </c>
      <c r="R38" s="39">
        <v>16.5</v>
      </c>
      <c r="S38" s="39">
        <v>0</v>
      </c>
      <c r="T38" s="38">
        <f>SUMPRODUCT(LTA!J38:AN38,LTA!J$101:AN$101,LTA!J$104:AN$104)</f>
        <v>66.290000000000006</v>
      </c>
      <c r="U38" s="38">
        <f>SUMPRODUCT(LTA!J38:AN38,LTA!J$102:AN$102,LTA!J$104:AN$104)</f>
        <v>110.63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-86.22</v>
      </c>
      <c r="AC38">
        <f t="shared" si="0"/>
        <v>9.5899878074515819</v>
      </c>
      <c r="AD38">
        <f t="shared" si="1"/>
        <v>886.14892020756008</v>
      </c>
      <c r="AE38">
        <f>'IDT-1'!C38</f>
        <v>0</v>
      </c>
      <c r="AF38" s="25"/>
      <c r="AG38">
        <f t="shared" si="2"/>
        <v>886.14892020756008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-80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2.6829499999999995</v>
      </c>
      <c r="E39">
        <f>GT_NG!Q39</f>
        <v>8.8028631468347776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787.26125612145904</v>
      </c>
      <c r="P39" s="37">
        <v>33.970000000000006</v>
      </c>
      <c r="Q39" s="37">
        <v>21.947460078685488</v>
      </c>
      <c r="R39" s="39">
        <v>16.5</v>
      </c>
      <c r="S39" s="39">
        <v>0</v>
      </c>
      <c r="T39" s="38">
        <f>SUMPRODUCT(LTA!J39:AN39,LTA!J$101:AN$101,LTA!J$104:AN$104)</f>
        <v>96.19</v>
      </c>
      <c r="U39" s="38">
        <f>SUMPRODUCT(LTA!J39:AN39,LTA!J$102:AN$102,LTA!J$104:AN$104)</f>
        <v>110.47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0</v>
      </c>
      <c r="AC39">
        <f t="shared" si="0"/>
        <v>8.8708491075800922</v>
      </c>
      <c r="AD39">
        <f t="shared" si="1"/>
        <v>1009.9536802393992</v>
      </c>
      <c r="AE39">
        <f>'IDT-1'!C39</f>
        <v>-65</v>
      </c>
      <c r="AF39" s="25"/>
      <c r="AG39">
        <f t="shared" si="2"/>
        <v>944.9536802393992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-59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2.6829499999999995</v>
      </c>
      <c r="E40">
        <f>GT_NG!Q40</f>
        <v>8.8028631468347776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785.17104794583452</v>
      </c>
      <c r="P40" s="37">
        <v>33.970000000000006</v>
      </c>
      <c r="Q40" s="37">
        <v>21.947460078685488</v>
      </c>
      <c r="R40" s="39">
        <v>16.5</v>
      </c>
      <c r="S40" s="39">
        <v>0</v>
      </c>
      <c r="T40" s="38">
        <f>SUMPRODUCT(LTA!J40:AN40,LTA!J$101:AN$101,LTA!J$104:AN$104)</f>
        <v>116.86</v>
      </c>
      <c r="U40" s="38">
        <f>SUMPRODUCT(LTA!J40:AN40,LTA!J$102:AN$102,LTA!J$104:AN$104)</f>
        <v>110.47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0</v>
      </c>
      <c r="AC40">
        <f t="shared" si="0"/>
        <v>8.9135743461363663</v>
      </c>
      <c r="AD40">
        <f t="shared" si="1"/>
        <v>1041.4907468252184</v>
      </c>
      <c r="AE40">
        <f>'IDT-1'!C40</f>
        <v>-45</v>
      </c>
      <c r="AF40" s="25"/>
      <c r="AG40">
        <f t="shared" si="2"/>
        <v>996.49074682521837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-46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2.6829499999999995</v>
      </c>
      <c r="E41">
        <f>GT_NG!Q41</f>
        <v>8.8028631468347776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775.25309145152301</v>
      </c>
      <c r="P41" s="37">
        <v>33.970000000000006</v>
      </c>
      <c r="Q41" s="37">
        <v>21.947460078685488</v>
      </c>
      <c r="R41" s="39">
        <v>16.5</v>
      </c>
      <c r="S41" s="39">
        <v>0</v>
      </c>
      <c r="T41" s="38">
        <f>SUMPRODUCT(LTA!J41:AN41,LTA!J$101:AN$101,LTA!J$104:AN$104)</f>
        <v>142.24</v>
      </c>
      <c r="U41" s="38">
        <f>SUMPRODUCT(LTA!J41:AN41,LTA!J$102:AN$102,LTA!J$104:AN$104)</f>
        <v>110.3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0</v>
      </c>
      <c r="AC41">
        <f t="shared" si="0"/>
        <v>9.4573634727413687</v>
      </c>
      <c r="AD41">
        <f t="shared" si="1"/>
        <v>1002.2390012043019</v>
      </c>
      <c r="AE41">
        <f>'IDT-1'!C41</f>
        <v>-20</v>
      </c>
      <c r="AF41" s="25"/>
      <c r="AG41">
        <f t="shared" si="2"/>
        <v>982.23900120430187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-100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2.6829499999999995</v>
      </c>
      <c r="E42">
        <f>GT_NG!Q42</f>
        <v>8.8028631468347776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768.22232414423695</v>
      </c>
      <c r="P42" s="37">
        <v>33.970000000000006</v>
      </c>
      <c r="Q42" s="37">
        <v>21.947460078685488</v>
      </c>
      <c r="R42" s="39">
        <v>16.5</v>
      </c>
      <c r="S42" s="39">
        <v>0</v>
      </c>
      <c r="T42" s="38">
        <f>SUMPRODUCT(LTA!J42:AN42,LTA!J$101:AN$101,LTA!J$104:AN$104)</f>
        <v>161.63</v>
      </c>
      <c r="U42" s="38">
        <f>SUMPRODUCT(LTA!J42:AN42,LTA!J$102:AN$102,LTA!J$104:AN$104)</f>
        <v>110.3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0</v>
      </c>
      <c r="AC42">
        <f t="shared" si="0"/>
        <v>9.6166560340053699</v>
      </c>
      <c r="AD42">
        <f t="shared" si="1"/>
        <v>1006.4389413357518</v>
      </c>
      <c r="AE42">
        <f>'IDT-1'!C42</f>
        <v>0</v>
      </c>
      <c r="AF42" s="25"/>
      <c r="AG42">
        <f t="shared" si="2"/>
        <v>1006.4389413357518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-108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2.6829499999999995</v>
      </c>
      <c r="E43">
        <f>GT_NG!Q43</f>
        <v>8.8028631468347776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762.48015171602663</v>
      </c>
      <c r="P43" s="37">
        <v>33.970000000000006</v>
      </c>
      <c r="Q43" s="37">
        <v>21.947460078685488</v>
      </c>
      <c r="R43" s="39">
        <v>16.5</v>
      </c>
      <c r="S43" s="39">
        <v>0</v>
      </c>
      <c r="T43" s="38">
        <f>SUMPRODUCT(LTA!J43:AN43,LTA!J$101:AN$101,LTA!J$104:AN$104)</f>
        <v>179.26999999999998</v>
      </c>
      <c r="U43" s="38">
        <f>SUMPRODUCT(LTA!J43:AN43,LTA!J$102:AN$102,LTA!J$104:AN$104)</f>
        <v>110.13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0</v>
      </c>
      <c r="AC43">
        <f t="shared" si="0"/>
        <v>9.6845491342175176</v>
      </c>
      <c r="AD43">
        <f t="shared" si="1"/>
        <v>1021.0988758073294</v>
      </c>
      <c r="AE43">
        <f>'IDT-1'!C43</f>
        <v>0</v>
      </c>
      <c r="AF43" s="25"/>
      <c r="AG43">
        <f t="shared" si="2"/>
        <v>1021.0988758073294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-105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2.6829499999999995</v>
      </c>
      <c r="E44">
        <f>GT_NG!Q44</f>
        <v>8.8028631468347776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756.78796438762117</v>
      </c>
      <c r="P44" s="37">
        <v>33.970000000000006</v>
      </c>
      <c r="Q44" s="37">
        <v>21.947460078685488</v>
      </c>
      <c r="R44" s="39">
        <v>16.5</v>
      </c>
      <c r="S44" s="39">
        <v>0</v>
      </c>
      <c r="T44" s="38">
        <f>SUMPRODUCT(LTA!J44:AN44,LTA!J$101:AN$101,LTA!J$104:AN$104)</f>
        <v>195.34</v>
      </c>
      <c r="U44" s="38">
        <f>SUMPRODUCT(LTA!J44:AN44,LTA!J$102:AN$102,LTA!J$104:AN$104)</f>
        <v>109.8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9.660724935382099</v>
      </c>
      <c r="AD44">
        <f t="shared" si="1"/>
        <v>1044.1705126777592</v>
      </c>
      <c r="AE44">
        <f>'IDT-1'!C44</f>
        <v>0</v>
      </c>
      <c r="AF44" s="25"/>
      <c r="AG44">
        <f t="shared" si="2"/>
        <v>1044.1705126777592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-92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2.6829499999999995</v>
      </c>
      <c r="E45">
        <f>GT_NG!Q45</f>
        <v>8.8028631468347776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719.25434636077762</v>
      </c>
      <c r="P45" s="37">
        <v>33.970000000000006</v>
      </c>
      <c r="Q45" s="37">
        <v>21.947460078685488</v>
      </c>
      <c r="R45" s="39">
        <v>16.5</v>
      </c>
      <c r="S45" s="39">
        <v>0</v>
      </c>
      <c r="T45" s="38">
        <f>SUMPRODUCT(LTA!J45:AN45,LTA!J$101:AN$101,LTA!J$104:AN$104)</f>
        <v>201.07000000000002</v>
      </c>
      <c r="U45" s="38">
        <f>SUMPRODUCT(LTA!J45:AN45,LTA!J$102:AN$102,LTA!J$104:AN$104)</f>
        <v>109.3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68.02</v>
      </c>
      <c r="Z45" s="35">
        <f>IEX!O45</f>
        <v>0</v>
      </c>
      <c r="AA45" s="76">
        <f>STOA!I45</f>
        <v>0</v>
      </c>
      <c r="AB45" s="76">
        <f>-STOA!O45</f>
        <v>0</v>
      </c>
      <c r="AC45">
        <f t="shared" si="0"/>
        <v>9.9864806244683457</v>
      </c>
      <c r="AD45">
        <f t="shared" si="1"/>
        <v>1073.5611389618296</v>
      </c>
      <c r="AE45">
        <f>'IDT-1'!C45</f>
        <v>0</v>
      </c>
      <c r="AF45" s="25"/>
      <c r="AG45">
        <f t="shared" si="2"/>
        <v>1073.5611389618296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-98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2.6829499999999995</v>
      </c>
      <c r="E46">
        <f>GT_NG!Q46</f>
        <v>8.8028631468347776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683.16562265309972</v>
      </c>
      <c r="P46" s="37">
        <v>33.970000000000006</v>
      </c>
      <c r="Q46" s="37">
        <v>21.947460078685488</v>
      </c>
      <c r="R46" s="39">
        <v>16.5</v>
      </c>
      <c r="S46" s="39">
        <v>0</v>
      </c>
      <c r="T46" s="38">
        <f>SUMPRODUCT(LTA!J46:AN46,LTA!J$101:AN$101,LTA!J$104:AN$104)</f>
        <v>212.76000000000002</v>
      </c>
      <c r="U46" s="38">
        <f>SUMPRODUCT(LTA!J46:AN46,LTA!J$102:AN$102,LTA!J$104:AN$104)</f>
        <v>108.47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94.84</v>
      </c>
      <c r="Z46" s="35">
        <f>IEX!O46</f>
        <v>0</v>
      </c>
      <c r="AA46" s="76">
        <f>STOA!I46</f>
        <v>0</v>
      </c>
      <c r="AB46" s="76">
        <f>-STOA!O46</f>
        <v>0</v>
      </c>
      <c r="AC46">
        <f t="shared" si="0"/>
        <v>9.7787756676355357</v>
      </c>
      <c r="AD46">
        <f t="shared" si="1"/>
        <v>1103.3601202109844</v>
      </c>
      <c r="AE46">
        <f>'IDT-1'!C46</f>
        <v>0</v>
      </c>
      <c r="AF46" s="25"/>
      <c r="AG46">
        <f t="shared" si="2"/>
        <v>1103.3601202109844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-70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2.6829499999999995</v>
      </c>
      <c r="E47">
        <f>GT_NG!Q47</f>
        <v>8.8028631468347776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650.69982239966248</v>
      </c>
      <c r="P47" s="37">
        <v>35.46</v>
      </c>
      <c r="Q47" s="37">
        <v>15.042539682539681</v>
      </c>
      <c r="R47" s="39">
        <v>16.5</v>
      </c>
      <c r="S47" s="39">
        <v>0</v>
      </c>
      <c r="T47" s="38">
        <f>SUMPRODUCT(LTA!J47:AN47,LTA!J$101:AN$101,LTA!J$104:AN$104)</f>
        <v>223.70000000000002</v>
      </c>
      <c r="U47" s="38">
        <f>SUMPRODUCT(LTA!J47:AN47,LTA!J$102:AN$102,LTA!J$104:AN$104)</f>
        <v>107.63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65.14</v>
      </c>
      <c r="Z47" s="35">
        <f>IEX!O47</f>
        <v>0</v>
      </c>
      <c r="AA47" s="76">
        <f>STOA!I47</f>
        <v>0</v>
      </c>
      <c r="AB47" s="76">
        <f>-STOA!O47</f>
        <v>0</v>
      </c>
      <c r="AC47">
        <f t="shared" si="0"/>
        <v>9.0395572701124305</v>
      </c>
      <c r="AD47">
        <f t="shared" si="1"/>
        <v>1083.6186179589245</v>
      </c>
      <c r="AE47">
        <f>'IDT-1'!C47</f>
        <v>0</v>
      </c>
      <c r="AF47" s="25"/>
      <c r="AG47">
        <f t="shared" si="2"/>
        <v>1083.6186179589245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-33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2.6829499999999995</v>
      </c>
      <c r="E48">
        <f>GT_NG!Q48</f>
        <v>8.8028631468347776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650.50138675069945</v>
      </c>
      <c r="P48" s="37">
        <v>33.970000000000006</v>
      </c>
      <c r="Q48" s="37">
        <v>11.999999999999998</v>
      </c>
      <c r="R48" s="39">
        <v>19.5</v>
      </c>
      <c r="S48" s="39">
        <v>0</v>
      </c>
      <c r="T48" s="38">
        <f>SUMPRODUCT(LTA!J48:AN48,LTA!J$101:AN$101,LTA!J$104:AN$104)</f>
        <v>235.21</v>
      </c>
      <c r="U48" s="38">
        <f>SUMPRODUCT(LTA!J48:AN48,LTA!J$102:AN$102,LTA!J$104:AN$104)</f>
        <v>107.3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50.77</v>
      </c>
      <c r="Z48" s="35">
        <f>IEX!O48</f>
        <v>0</v>
      </c>
      <c r="AA48" s="76">
        <f>STOA!I48</f>
        <v>0</v>
      </c>
      <c r="AB48" s="76">
        <f>-STOA!O48</f>
        <v>0</v>
      </c>
      <c r="AC48">
        <f t="shared" si="0"/>
        <v>8.9382831162658753</v>
      </c>
      <c r="AD48">
        <f t="shared" si="1"/>
        <v>1086.7989167812684</v>
      </c>
      <c r="AE48">
        <f>'IDT-1'!C48</f>
        <v>0</v>
      </c>
      <c r="AF48" s="25"/>
      <c r="AG48">
        <f t="shared" si="2"/>
        <v>1086.7989167812684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-25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2.6829499999999995</v>
      </c>
      <c r="E49">
        <f>GT_NG!Q49</f>
        <v>8.8028631468347776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650.60311604835829</v>
      </c>
      <c r="P49" s="37">
        <v>33.970000000000006</v>
      </c>
      <c r="Q49" s="37">
        <v>11.999999999999998</v>
      </c>
      <c r="R49" s="39">
        <v>19.5</v>
      </c>
      <c r="S49" s="39">
        <v>0</v>
      </c>
      <c r="T49" s="38">
        <f>SUMPRODUCT(LTA!J49:AN49,LTA!J$101:AN$101,LTA!J$104:AN$104)</f>
        <v>239.74</v>
      </c>
      <c r="U49" s="38">
        <f>SUMPRODUCT(LTA!J49:AN49,LTA!J$102:AN$102,LTA!J$104:AN$104)</f>
        <v>106.8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43.11</v>
      </c>
      <c r="Z49" s="35">
        <f>IEX!O49</f>
        <v>0</v>
      </c>
      <c r="AA49" s="76">
        <f>STOA!I49</f>
        <v>0</v>
      </c>
      <c r="AB49" s="76">
        <f>-STOA!O49</f>
        <v>0</v>
      </c>
      <c r="AC49">
        <f t="shared" si="0"/>
        <v>9.0050984241788647</v>
      </c>
      <c r="AD49">
        <f t="shared" si="1"/>
        <v>1071.2038307710141</v>
      </c>
      <c r="AE49">
        <f>'IDT-1'!C49</f>
        <v>0</v>
      </c>
      <c r="AF49" s="25"/>
      <c r="AG49">
        <f t="shared" si="2"/>
        <v>1071.2038307710141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-37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2.6829499999999995</v>
      </c>
      <c r="E50">
        <f>GT_NG!Q50</f>
        <v>8.8028631468347776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650.60311604835829</v>
      </c>
      <c r="P50" s="37">
        <v>33.970000000000006</v>
      </c>
      <c r="Q50" s="37">
        <v>11.999999999999998</v>
      </c>
      <c r="R50" s="39">
        <v>19.5</v>
      </c>
      <c r="S50" s="39">
        <v>0</v>
      </c>
      <c r="T50" s="38">
        <f>SUMPRODUCT(LTA!J50:AN50,LTA!J$101:AN$101,LTA!J$104:AN$104)</f>
        <v>245.82000000000002</v>
      </c>
      <c r="U50" s="38">
        <f>SUMPRODUCT(LTA!J50:AN50,LTA!J$102:AN$102,LTA!J$104:AN$104)</f>
        <v>106.8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23.95</v>
      </c>
      <c r="Z50" s="35">
        <f>IEX!O50</f>
        <v>0</v>
      </c>
      <c r="AA50" s="76">
        <f>STOA!I50</f>
        <v>0</v>
      </c>
      <c r="AB50" s="76">
        <f>-STOA!O50</f>
        <v>0</v>
      </c>
      <c r="AC50">
        <f t="shared" si="0"/>
        <v>8.9109357424614704</v>
      </c>
      <c r="AD50">
        <f t="shared" si="1"/>
        <v>1057.2179934527317</v>
      </c>
      <c r="AE50">
        <f>'IDT-1'!C50</f>
        <v>0</v>
      </c>
      <c r="AF50" s="25"/>
      <c r="AG50">
        <f t="shared" si="2"/>
        <v>1057.2179934527317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-38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2.6829499999999995</v>
      </c>
      <c r="E51">
        <f>GT_NG!Q51</f>
        <v>8.8028631468347776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647.50219115806499</v>
      </c>
      <c r="P51" s="37">
        <v>17.242069379426237</v>
      </c>
      <c r="Q51" s="37">
        <v>11.999999999999998</v>
      </c>
      <c r="R51" s="39">
        <v>19.5</v>
      </c>
      <c r="S51" s="39">
        <v>0</v>
      </c>
      <c r="T51" s="38">
        <f>SUMPRODUCT(LTA!J51:AN51,LTA!J$101:AN$101,LTA!J$104:AN$104)</f>
        <v>247.1</v>
      </c>
      <c r="U51" s="38">
        <f>SUMPRODUCT(LTA!J51:AN51,LTA!J$102:AN$102,LTA!J$104:AN$104)</f>
        <v>106.8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9.58</v>
      </c>
      <c r="Z51" s="35">
        <f>IEX!O51</f>
        <v>0</v>
      </c>
      <c r="AA51" s="76">
        <f>STOA!I51</f>
        <v>0</v>
      </c>
      <c r="AB51" s="76">
        <f>-STOA!O51</f>
        <v>0</v>
      </c>
      <c r="AC51">
        <f t="shared" si="0"/>
        <v>8.5519715318028489</v>
      </c>
      <c r="AD51">
        <f t="shared" si="1"/>
        <v>1037.658102152523</v>
      </c>
      <c r="AE51">
        <f>'IDT-1'!C51</f>
        <v>0</v>
      </c>
      <c r="AF51" s="25"/>
      <c r="AG51">
        <f t="shared" si="2"/>
        <v>1037.658102152523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-25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2.6829499999999995</v>
      </c>
      <c r="E52">
        <f>GT_NG!Q52</f>
        <v>8.5728621526841096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646.04271363812381</v>
      </c>
      <c r="P52" s="37">
        <v>17.239999999999998</v>
      </c>
      <c r="Q52" s="37">
        <v>15.042539682539681</v>
      </c>
      <c r="R52" s="39">
        <v>19.5</v>
      </c>
      <c r="S52" s="39">
        <v>0</v>
      </c>
      <c r="T52" s="38">
        <f>SUMPRODUCT(LTA!J52:AN52,LTA!J$101:AN$101,LTA!J$104:AN$104)</f>
        <v>246.11</v>
      </c>
      <c r="U52" s="38">
        <f>SUMPRODUCT(LTA!J52:AN52,LTA!J$102:AN$102,LTA!J$104:AN$104)</f>
        <v>88.43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0</v>
      </c>
      <c r="AC52">
        <f t="shared" si="0"/>
        <v>8.2188574935181542</v>
      </c>
      <c r="AD52">
        <f t="shared" si="1"/>
        <v>1025.4022079798297</v>
      </c>
      <c r="AE52">
        <f>'IDT-1'!C52</f>
        <v>0</v>
      </c>
      <c r="AF52" s="25"/>
      <c r="AG52">
        <f t="shared" si="2"/>
        <v>1025.4022079798297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-10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2.6829499999999995</v>
      </c>
      <c r="E53">
        <f>GT_NG!Q53</f>
        <v>8.5728621526841096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647.96264134896717</v>
      </c>
      <c r="P53" s="37">
        <v>17.239999999999998</v>
      </c>
      <c r="Q53" s="37">
        <v>15.042539682539681</v>
      </c>
      <c r="R53" s="39">
        <v>19.5</v>
      </c>
      <c r="S53" s="39">
        <v>0</v>
      </c>
      <c r="T53" s="38">
        <f>SUMPRODUCT(LTA!J53:AN53,LTA!J$101:AN$101,LTA!J$104:AN$104)</f>
        <v>246.11</v>
      </c>
      <c r="U53" s="38">
        <f>SUMPRODUCT(LTA!J53:AN53,LTA!J$102:AN$102,LTA!J$104:AN$104)</f>
        <v>88.43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0</v>
      </c>
      <c r="AC53">
        <f t="shared" si="0"/>
        <v>8.2495555662279401</v>
      </c>
      <c r="AD53">
        <f t="shared" si="1"/>
        <v>1025.2914376179631</v>
      </c>
      <c r="AE53">
        <f>'IDT-1'!C53</f>
        <v>-26</v>
      </c>
      <c r="AF53" s="25"/>
      <c r="AG53">
        <f t="shared" si="2"/>
        <v>999.29143761796308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-12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2.6829499999999995</v>
      </c>
      <c r="E54">
        <f>GT_NG!Q54</f>
        <v>8.5728621526841096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655.87853377581746</v>
      </c>
      <c r="P54" s="37">
        <v>17.239999999999998</v>
      </c>
      <c r="Q54" s="37">
        <v>15.042539682539681</v>
      </c>
      <c r="R54" s="39">
        <v>19.5</v>
      </c>
      <c r="S54" s="39">
        <v>0</v>
      </c>
      <c r="T54" s="38">
        <f>SUMPRODUCT(LTA!J54:AN54,LTA!J$101:AN$101,LTA!J$104:AN$104)</f>
        <v>247.11</v>
      </c>
      <c r="U54" s="38">
        <f>SUMPRODUCT(LTA!J54:AN54,LTA!J$102:AN$102,LTA!J$104:AN$104)</f>
        <v>59.69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0</v>
      </c>
      <c r="AC54">
        <f t="shared" si="0"/>
        <v>8.1342341185703955</v>
      </c>
      <c r="AD54">
        <f t="shared" si="1"/>
        <v>1000.582651492471</v>
      </c>
      <c r="AE54">
        <f>'IDT-1'!C54</f>
        <v>-11</v>
      </c>
      <c r="AF54" s="25"/>
      <c r="AG54">
        <f t="shared" si="2"/>
        <v>989.58265149247097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-17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2.6829499999999995</v>
      </c>
      <c r="E55">
        <f>GT_NG!Q55</f>
        <v>8.2925422789021344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638.46092338288258</v>
      </c>
      <c r="P55" s="37">
        <v>17.239999999999998</v>
      </c>
      <c r="Q55" s="37">
        <v>15.042539682539681</v>
      </c>
      <c r="R55" s="39">
        <v>19.5</v>
      </c>
      <c r="S55" s="39">
        <v>0</v>
      </c>
      <c r="T55" s="38">
        <f>SUMPRODUCT(LTA!J55:AN55,LTA!J$101:AN$101,LTA!J$104:AN$104)</f>
        <v>244.11</v>
      </c>
      <c r="U55" s="38">
        <f>SUMPRODUCT(LTA!J55:AN55,LTA!J$102:AN$102,LTA!J$104:AN$104)</f>
        <v>59.69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0</v>
      </c>
      <c r="AC55">
        <f t="shared" si="0"/>
        <v>7.9806515807726077</v>
      </c>
      <c r="AD55">
        <f t="shared" si="1"/>
        <v>979.03830376355188</v>
      </c>
      <c r="AE55">
        <f>'IDT-1'!C55</f>
        <v>-40</v>
      </c>
      <c r="AF55" s="25"/>
      <c r="AG55">
        <f t="shared" si="2"/>
        <v>939.03830376355188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-18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2.6829499999999995</v>
      </c>
      <c r="E56">
        <f>GT_NG!Q56</f>
        <v>8.2925422789021344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638.46092338288258</v>
      </c>
      <c r="P56" s="37">
        <v>17.239999999999998</v>
      </c>
      <c r="Q56" s="37">
        <v>15.042539682539681</v>
      </c>
      <c r="R56" s="39">
        <v>19.5</v>
      </c>
      <c r="S56" s="39">
        <v>0</v>
      </c>
      <c r="T56" s="38">
        <f>SUMPRODUCT(LTA!J56:AN56,LTA!J$101:AN$101,LTA!J$104:AN$104)</f>
        <v>242.94000000000003</v>
      </c>
      <c r="U56" s="38">
        <f>SUMPRODUCT(LTA!J56:AN56,LTA!J$102:AN$102,LTA!J$104:AN$104)</f>
        <v>59.69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-80</v>
      </c>
      <c r="AA56" s="76">
        <f>STOA!I56</f>
        <v>0</v>
      </c>
      <c r="AB56" s="76">
        <f>-STOA!O56</f>
        <v>0</v>
      </c>
      <c r="AC56">
        <f t="shared" si="0"/>
        <v>8.4589273142940762</v>
      </c>
      <c r="AD56">
        <f t="shared" si="1"/>
        <v>915.39002803003029</v>
      </c>
      <c r="AE56">
        <f>'IDT-1'!C56</f>
        <v>0</v>
      </c>
      <c r="AF56" s="25"/>
      <c r="AG56">
        <f t="shared" si="2"/>
        <v>915.39002803003029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2.6829499999999995</v>
      </c>
      <c r="E57">
        <f>GT_NG!Q57</f>
        <v>8.2925422789021344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637.57377990209602</v>
      </c>
      <c r="P57" s="37">
        <v>17.239999999999998</v>
      </c>
      <c r="Q57" s="37">
        <v>15.042539682539681</v>
      </c>
      <c r="R57" s="39">
        <v>19.5</v>
      </c>
      <c r="S57" s="39">
        <v>0</v>
      </c>
      <c r="T57" s="38">
        <f>SUMPRODUCT(LTA!J57:AN57,LTA!J$101:AN$101,LTA!J$104:AN$104)</f>
        <v>241.77</v>
      </c>
      <c r="U57" s="38">
        <f>SUMPRODUCT(LTA!J57:AN57,LTA!J$102:AN$102,LTA!J$104:AN$104)</f>
        <v>59.69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-93</v>
      </c>
      <c r="AA57" s="76">
        <f>STOA!I57</f>
        <v>0</v>
      </c>
      <c r="AB57" s="76">
        <f>-STOA!O57</f>
        <v>0</v>
      </c>
      <c r="AC57">
        <f t="shared" si="0"/>
        <v>8.545078732817796</v>
      </c>
      <c r="AD57">
        <f t="shared" si="1"/>
        <v>900.24673313071992</v>
      </c>
      <c r="AE57">
        <f>'IDT-1'!C57</f>
        <v>-6.9420000000000002</v>
      </c>
      <c r="AF57" s="25"/>
      <c r="AG57">
        <f t="shared" si="2"/>
        <v>893.30473313071991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2.6829499999999995</v>
      </c>
      <c r="E58">
        <f>GT_NG!Q58</f>
        <v>8.2925422789021344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629.65788747524573</v>
      </c>
      <c r="P58" s="37">
        <v>17.239999999999998</v>
      </c>
      <c r="Q58" s="37">
        <v>15.042539682539681</v>
      </c>
      <c r="R58" s="39">
        <v>19.5</v>
      </c>
      <c r="S58" s="39">
        <v>0</v>
      </c>
      <c r="T58" s="38">
        <f>SUMPRODUCT(LTA!J58:AN58,LTA!J$101:AN$101,LTA!J$104:AN$104)</f>
        <v>238.45000000000002</v>
      </c>
      <c r="U58" s="38">
        <f>SUMPRODUCT(LTA!J58:AN58,LTA!J$102:AN$102,LTA!J$104:AN$104)</f>
        <v>59.69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-81</v>
      </c>
      <c r="AA58" s="76">
        <f>STOA!I58</f>
        <v>0</v>
      </c>
      <c r="AB58" s="76">
        <f>-STOA!O58</f>
        <v>0</v>
      </c>
      <c r="AC58">
        <f t="shared" si="0"/>
        <v>8.3631029524971119</v>
      </c>
      <c r="AD58">
        <f t="shared" si="1"/>
        <v>901.19281648419053</v>
      </c>
      <c r="AE58">
        <f>'IDT-1'!C58</f>
        <v>-34.432000000000002</v>
      </c>
      <c r="AF58" s="25"/>
      <c r="AG58">
        <f t="shared" si="2"/>
        <v>866.76081648419051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2.6829499999999995</v>
      </c>
      <c r="E59">
        <f>GT_NG!Q59</f>
        <v>8.2925422789021344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627.73795976440238</v>
      </c>
      <c r="P59" s="37">
        <v>17.239999999999998</v>
      </c>
      <c r="Q59" s="37">
        <v>15.042539682539681</v>
      </c>
      <c r="R59" s="39">
        <v>19.5</v>
      </c>
      <c r="S59" s="39">
        <v>0</v>
      </c>
      <c r="T59" s="38">
        <f>SUMPRODUCT(LTA!J59:AN59,LTA!J$101:AN$101,LTA!J$104:AN$104)</f>
        <v>234.11</v>
      </c>
      <c r="U59" s="38">
        <f>SUMPRODUCT(LTA!J59:AN59,LTA!J$102:AN$102,LTA!J$104:AN$104)</f>
        <v>59.69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-80</v>
      </c>
      <c r="AA59" s="76">
        <f>STOA!I59</f>
        <v>0</v>
      </c>
      <c r="AB59" s="76">
        <f>-STOA!O59</f>
        <v>0</v>
      </c>
      <c r="AC59">
        <f t="shared" si="0"/>
        <v>8.3064141980699304</v>
      </c>
      <c r="AD59">
        <f t="shared" si="1"/>
        <v>895.98957752777437</v>
      </c>
      <c r="AE59">
        <f>'IDT-1'!C59</f>
        <v>-39.651000000000003</v>
      </c>
      <c r="AF59" s="25"/>
      <c r="AG59">
        <f t="shared" si="2"/>
        <v>856.33857752777442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2.6829499999999995</v>
      </c>
      <c r="E60">
        <f>GT_NG!Q60</f>
        <v>8.2925422789021344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627.73795976440238</v>
      </c>
      <c r="P60" s="37">
        <v>17.239999999999998</v>
      </c>
      <c r="Q60" s="37">
        <v>15.042539682539681</v>
      </c>
      <c r="R60" s="39">
        <v>19.5</v>
      </c>
      <c r="S60" s="39">
        <v>0</v>
      </c>
      <c r="T60" s="38">
        <f>SUMPRODUCT(LTA!J60:AN60,LTA!J$101:AN$101,LTA!J$104:AN$104)</f>
        <v>228.14000000000001</v>
      </c>
      <c r="U60" s="38">
        <f>SUMPRODUCT(LTA!J60:AN60,LTA!J$102:AN$102,LTA!J$104:AN$104)</f>
        <v>59.69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-95</v>
      </c>
      <c r="AA60" s="76">
        <f>STOA!I60</f>
        <v>0</v>
      </c>
      <c r="AB60" s="76">
        <f>-STOA!O60</f>
        <v>0</v>
      </c>
      <c r="AC60">
        <f t="shared" si="0"/>
        <v>8.3777679723089946</v>
      </c>
      <c r="AD60">
        <f t="shared" si="1"/>
        <v>874.94822375353522</v>
      </c>
      <c r="AE60">
        <f>'IDT-1'!C60</f>
        <v>-34.911000000000001</v>
      </c>
      <c r="AF60" s="25"/>
      <c r="AG60">
        <f t="shared" si="2"/>
        <v>840.03722375353527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2.6829499999999995</v>
      </c>
      <c r="E61">
        <f>GT_NG!Q61</f>
        <v>8.2925422789021344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627.73795976440238</v>
      </c>
      <c r="P61" s="37">
        <v>17.239999999999998</v>
      </c>
      <c r="Q61" s="37">
        <v>15.042539682539681</v>
      </c>
      <c r="R61" s="39">
        <v>19.5</v>
      </c>
      <c r="S61" s="39">
        <v>0</v>
      </c>
      <c r="T61" s="38">
        <f>SUMPRODUCT(LTA!J61:AN61,LTA!J$101:AN$101,LTA!J$104:AN$104)</f>
        <v>212.06000000000003</v>
      </c>
      <c r="U61" s="38">
        <f>SUMPRODUCT(LTA!J61:AN61,LTA!J$102:AN$102,LTA!J$104:AN$104)</f>
        <v>59.69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-93</v>
      </c>
      <c r="AA61" s="76">
        <f>STOA!I61</f>
        <v>0</v>
      </c>
      <c r="AB61" s="76">
        <f>-STOA!O61</f>
        <v>0</v>
      </c>
      <c r="AC61">
        <f t="shared" si="0"/>
        <v>8.2366213357437861</v>
      </c>
      <c r="AD61">
        <f t="shared" si="1"/>
        <v>861.00937039010057</v>
      </c>
      <c r="AE61">
        <f>'IDT-1'!C61</f>
        <v>-36.534999999999997</v>
      </c>
      <c r="AF61" s="25"/>
      <c r="AG61">
        <f t="shared" si="2"/>
        <v>824.4743703901006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2.6829499999999995</v>
      </c>
      <c r="E62">
        <f>GT_NG!Q62</f>
        <v>8.2925422789021344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627.73795976440238</v>
      </c>
      <c r="P62" s="37">
        <v>17.239999999999998</v>
      </c>
      <c r="Q62" s="37">
        <v>15.042539682539681</v>
      </c>
      <c r="R62" s="39">
        <v>19.5</v>
      </c>
      <c r="S62" s="39">
        <v>0</v>
      </c>
      <c r="T62" s="38">
        <f>SUMPRODUCT(LTA!J62:AN62,LTA!J$101:AN$101,LTA!J$104:AN$104)</f>
        <v>197.96</v>
      </c>
      <c r="U62" s="38">
        <f>SUMPRODUCT(LTA!J62:AN62,LTA!J$102:AN$102,LTA!J$104:AN$104)</f>
        <v>59.69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-88</v>
      </c>
      <c r="AA62" s="76">
        <f>STOA!I62</f>
        <v>0</v>
      </c>
      <c r="AB62" s="76">
        <f>-STOA!O62</f>
        <v>0</v>
      </c>
      <c r="AC62">
        <f t="shared" si="0"/>
        <v>8.1266413357437859</v>
      </c>
      <c r="AD62">
        <f t="shared" si="1"/>
        <v>847.01935039010039</v>
      </c>
      <c r="AE62">
        <f>'IDT-1'!C62</f>
        <v>-37.145000000000003</v>
      </c>
      <c r="AF62" s="25"/>
      <c r="AG62">
        <f t="shared" si="2"/>
        <v>809.8743503901004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-5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2.6829499999999995</v>
      </c>
      <c r="E63">
        <f>GT_NG!Q63</f>
        <v>8.2925422789021344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627.73795976440238</v>
      </c>
      <c r="P63" s="37">
        <v>17.239999999999998</v>
      </c>
      <c r="Q63" s="37">
        <v>15.042539682539681</v>
      </c>
      <c r="R63" s="39">
        <v>19.5</v>
      </c>
      <c r="S63" s="39">
        <v>0</v>
      </c>
      <c r="T63" s="38">
        <f>SUMPRODUCT(LTA!J63:AN63,LTA!J$101:AN$101,LTA!J$104:AN$104)</f>
        <v>186.22</v>
      </c>
      <c r="U63" s="38">
        <f>SUMPRODUCT(LTA!J63:AN63,LTA!J$102:AN$102,LTA!J$104:AN$104)</f>
        <v>59.69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-90</v>
      </c>
      <c r="AA63" s="76">
        <f>STOA!I63</f>
        <v>0</v>
      </c>
      <c r="AB63" s="76">
        <f>-STOA!O63</f>
        <v>0</v>
      </c>
      <c r="AC63">
        <f t="shared" si="0"/>
        <v>8.1215438368524335</v>
      </c>
      <c r="AD63">
        <f t="shared" si="1"/>
        <v>824.28444788899174</v>
      </c>
      <c r="AE63">
        <f>'IDT-1'!C63</f>
        <v>-34.502000000000002</v>
      </c>
      <c r="AF63" s="25"/>
      <c r="AG63">
        <f t="shared" si="2"/>
        <v>789.78244788899178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-14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2.6829499999999995</v>
      </c>
      <c r="E64">
        <f>GT_NG!Q64</f>
        <v>8.2925422789021344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627.73795976440238</v>
      </c>
      <c r="P64" s="37">
        <v>17.239999999999998</v>
      </c>
      <c r="Q64" s="37">
        <v>15.042539682539681</v>
      </c>
      <c r="R64" s="39">
        <v>19.5</v>
      </c>
      <c r="S64" s="39">
        <v>0</v>
      </c>
      <c r="T64" s="38">
        <f>SUMPRODUCT(LTA!J64:AN64,LTA!J$101:AN$101,LTA!J$104:AN$104)</f>
        <v>172.12</v>
      </c>
      <c r="U64" s="38">
        <f>SUMPRODUCT(LTA!J64:AN64,LTA!J$102:AN$102,LTA!J$104:AN$104)</f>
        <v>59.69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-89</v>
      </c>
      <c r="AA64" s="76">
        <f>STOA!I64</f>
        <v>0</v>
      </c>
      <c r="AB64" s="76">
        <f>-STOA!O64</f>
        <v>0</v>
      </c>
      <c r="AC64">
        <f t="shared" si="0"/>
        <v>7.9801185637220167</v>
      </c>
      <c r="AD64">
        <f t="shared" si="1"/>
        <v>814.32587316212221</v>
      </c>
      <c r="AE64">
        <f>'IDT-1'!C64</f>
        <v>-35.725999999999999</v>
      </c>
      <c r="AF64" s="25"/>
      <c r="AG64">
        <f t="shared" si="2"/>
        <v>778.59987316212221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-11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2.6829499999999995</v>
      </c>
      <c r="E65">
        <f>GT_NG!Q65</f>
        <v>8.2925422789021344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627.73795976440238</v>
      </c>
      <c r="P65" s="37">
        <v>17.239999999999998</v>
      </c>
      <c r="Q65" s="37">
        <v>15.042539682539681</v>
      </c>
      <c r="R65" s="39">
        <v>19.5</v>
      </c>
      <c r="S65" s="39">
        <v>0</v>
      </c>
      <c r="T65" s="38">
        <f>SUMPRODUCT(LTA!J65:AN65,LTA!J$101:AN$101,LTA!J$104:AN$104)</f>
        <v>154.57999999999998</v>
      </c>
      <c r="U65" s="38">
        <f>SUMPRODUCT(LTA!J65:AN65,LTA!J$102:AN$102,LTA!J$104:AN$104)</f>
        <v>59.69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-84</v>
      </c>
      <c r="AA65" s="76">
        <f>STOA!I65</f>
        <v>0</v>
      </c>
      <c r="AB65" s="76">
        <f>-STOA!O65</f>
        <v>0</v>
      </c>
      <c r="AC65">
        <f t="shared" si="0"/>
        <v>7.8354452454394119</v>
      </c>
      <c r="AD65">
        <f t="shared" si="1"/>
        <v>797.93054648040493</v>
      </c>
      <c r="AE65">
        <f>'IDT-1'!C65</f>
        <v>-36.299999999999997</v>
      </c>
      <c r="AF65" s="25"/>
      <c r="AG65">
        <f t="shared" si="2"/>
        <v>761.63054648040497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-15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2.6829499999999995</v>
      </c>
      <c r="E66">
        <f>GT_NG!Q66</f>
        <v>8.2925422789021344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627.27650917608287</v>
      </c>
      <c r="P66" s="37">
        <v>17.239999999999998</v>
      </c>
      <c r="Q66" s="37">
        <v>15.042539682539681</v>
      </c>
      <c r="R66" s="39">
        <v>19.44236410069318</v>
      </c>
      <c r="S66" s="39">
        <v>0</v>
      </c>
      <c r="T66" s="38">
        <f>SUMPRODUCT(LTA!J66:AN66,LTA!J$101:AN$101,LTA!J$104:AN$104)</f>
        <v>137.93</v>
      </c>
      <c r="U66" s="38">
        <f>SUMPRODUCT(LTA!J66:AN66,LTA!J$102:AN$102,LTA!J$104:AN$104)</f>
        <v>59.69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-74</v>
      </c>
      <c r="AA66" s="76">
        <f>STOA!I66</f>
        <v>0</v>
      </c>
      <c r="AB66" s="76">
        <f>-STOA!O66</f>
        <v>0</v>
      </c>
      <c r="AC66">
        <f t="shared" si="0"/>
        <v>7.591467914879467</v>
      </c>
      <c r="AD66">
        <f t="shared" si="1"/>
        <v>795.00543732333847</v>
      </c>
      <c r="AE66">
        <f>'IDT-1'!C66</f>
        <v>-40.939</v>
      </c>
      <c r="AF66" s="25"/>
      <c r="AG66">
        <f t="shared" si="2"/>
        <v>754.0664373233385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-11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2.6829499999999995</v>
      </c>
      <c r="E67">
        <f>GT_NG!Q67</f>
        <v>8.2925422789021344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627.27512661598632</v>
      </c>
      <c r="P67" s="37">
        <v>17.239999999999998</v>
      </c>
      <c r="Q67" s="37">
        <v>15.042539682539681</v>
      </c>
      <c r="R67" s="39">
        <v>19.23</v>
      </c>
      <c r="S67" s="39">
        <v>0</v>
      </c>
      <c r="T67" s="38">
        <f>SUMPRODUCT(LTA!J67:AN67,LTA!J$101:AN$101,LTA!J$104:AN$104)</f>
        <v>120.86</v>
      </c>
      <c r="U67" s="38">
        <f>SUMPRODUCT(LTA!J67:AN67,LTA!J$102:AN$102,LTA!J$104:AN$104)</f>
        <v>59.69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-42</v>
      </c>
      <c r="AA67" s="76">
        <f>STOA!I67</f>
        <v>0</v>
      </c>
      <c r="AB67" s="76">
        <f>-STOA!O67</f>
        <v>0</v>
      </c>
      <c r="AC67">
        <f t="shared" si="0"/>
        <v>7.4173480995122842</v>
      </c>
      <c r="AD67">
        <f t="shared" si="1"/>
        <v>782.8958104779158</v>
      </c>
      <c r="AE67">
        <f>'IDT-1'!C67</f>
        <v>-58.496000000000002</v>
      </c>
      <c r="AF67" s="25"/>
      <c r="AG67">
        <f t="shared" si="2"/>
        <v>724.39981047791582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-38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2.6829499999999995</v>
      </c>
      <c r="E68">
        <f>GT_NG!Q68</f>
        <v>8.2925422789021344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627.27512661598632</v>
      </c>
      <c r="P68" s="37">
        <v>17.239999999999998</v>
      </c>
      <c r="Q68" s="37">
        <v>15.042539682539681</v>
      </c>
      <c r="R68" s="39">
        <v>18.96</v>
      </c>
      <c r="S68" s="39">
        <v>0</v>
      </c>
      <c r="T68" s="38">
        <f>SUMPRODUCT(LTA!J68:AN68,LTA!J$101:AN$101,LTA!J$104:AN$104)</f>
        <v>102.58</v>
      </c>
      <c r="U68" s="38">
        <f>SUMPRODUCT(LTA!J68:AN68,LTA!J$102:AN$102,LTA!J$104:AN$104)</f>
        <v>59.69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-1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6.9582053682081115</v>
      </c>
      <c r="AD68">
        <f t="shared" ref="AD68:AD98" si="4">SUM(B68:AB68,AI68:AV68)-AC68</f>
        <v>804.80495320922</v>
      </c>
      <c r="AE68">
        <f>'IDT-1'!C68</f>
        <v>-79.471000000000004</v>
      </c>
      <c r="AF68" s="25"/>
      <c r="AG68">
        <f t="shared" ref="AG68:AG98" si="5">SUM(AD68:AF68)</f>
        <v>725.33395320922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-39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2.6829499999999995</v>
      </c>
      <c r="E69">
        <f>GT_NG!Q69</f>
        <v>8.2925422789021344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651.04113134617432</v>
      </c>
      <c r="P69" s="37">
        <v>17.242069379426237</v>
      </c>
      <c r="Q69" s="37">
        <v>11.999999999999998</v>
      </c>
      <c r="R69" s="39">
        <v>16.809999999999999</v>
      </c>
      <c r="S69" s="39">
        <v>0</v>
      </c>
      <c r="T69" s="38">
        <f>SUMPRODUCT(LTA!J69:AN69,LTA!J$101:AN$101,LTA!J$104:AN$104)</f>
        <v>82.210000000000008</v>
      </c>
      <c r="U69" s="38">
        <f>SUMPRODUCT(LTA!J69:AN69,LTA!J$102:AN$102,LTA!J$104:AN$104)</f>
        <v>88.43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-125</v>
      </c>
      <c r="AA69" s="76">
        <f>STOA!I69</f>
        <v>0</v>
      </c>
      <c r="AB69" s="76">
        <f>-STOA!O69</f>
        <v>0</v>
      </c>
      <c r="AC69">
        <f t="shared" si="3"/>
        <v>8.0016802746953513</v>
      </c>
      <c r="AD69">
        <f t="shared" si="4"/>
        <v>724.70701272980739</v>
      </c>
      <c r="AE69">
        <f>'IDT-1'!C69</f>
        <v>0</v>
      </c>
      <c r="AF69" s="25"/>
      <c r="AG69">
        <f t="shared" si="5"/>
        <v>724.70701272980739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-21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2.6829499999999995</v>
      </c>
      <c r="E70">
        <f>GT_NG!Q70</f>
        <v>8.2925422789021344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660.64038935359849</v>
      </c>
      <c r="P70" s="37">
        <v>28.297362043251304</v>
      </c>
      <c r="Q70" s="37">
        <v>11.498486244570225</v>
      </c>
      <c r="R70" s="39">
        <v>11.03</v>
      </c>
      <c r="S70" s="39">
        <v>0</v>
      </c>
      <c r="T70" s="38">
        <f>SUMPRODUCT(LTA!J70:AN70,LTA!J$101:AN$101,LTA!J$104:AN$104)</f>
        <v>62.92</v>
      </c>
      <c r="U70" s="38">
        <f>SUMPRODUCT(LTA!J70:AN70,LTA!J$102:AN$102,LTA!J$104:AN$104)</f>
        <v>106.8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-112</v>
      </c>
      <c r="AA70" s="76">
        <f>STOA!I70</f>
        <v>0</v>
      </c>
      <c r="AB70" s="76">
        <f>-STOA!O70</f>
        <v>0</v>
      </c>
      <c r="AC70">
        <f t="shared" si="3"/>
        <v>8.2874242831386411</v>
      </c>
      <c r="AD70">
        <f t="shared" si="4"/>
        <v>714.8743056371834</v>
      </c>
      <c r="AE70">
        <f>'IDT-1'!C70</f>
        <v>0</v>
      </c>
      <c r="AF70" s="25"/>
      <c r="AG70">
        <f t="shared" si="5"/>
        <v>714.8743056371834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-57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2.6829499999999995</v>
      </c>
      <c r="E71">
        <f>GT_NG!Q71</f>
        <v>8.2925422789021344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674.38393134719786</v>
      </c>
      <c r="P71" s="37">
        <v>33.970000000000006</v>
      </c>
      <c r="Q71" s="37">
        <v>11.498486244570225</v>
      </c>
      <c r="R71" s="39">
        <v>6.3773427738442319</v>
      </c>
      <c r="S71" s="39">
        <v>0</v>
      </c>
      <c r="T71" s="38">
        <f>SUMPRODUCT(LTA!J71:AN71,LTA!J$101:AN$101,LTA!J$104:AN$104)</f>
        <v>48.06</v>
      </c>
      <c r="U71" s="38">
        <f>SUMPRODUCT(LTA!J71:AN71,LTA!J$102:AN$102,LTA!J$104:AN$104)</f>
        <v>106.8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-32</v>
      </c>
      <c r="AA71" s="76">
        <f>STOA!I71</f>
        <v>0</v>
      </c>
      <c r="AB71" s="76">
        <f>-STOA!O71</f>
        <v>0</v>
      </c>
      <c r="AC71">
        <f t="shared" si="3"/>
        <v>7.9879416656483775</v>
      </c>
      <c r="AD71">
        <f t="shared" si="4"/>
        <v>753.07731097886608</v>
      </c>
      <c r="AE71">
        <f>'IDT-1'!C71</f>
        <v>0</v>
      </c>
      <c r="AF71" s="25"/>
      <c r="AG71">
        <f t="shared" si="5"/>
        <v>753.07731097886608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-99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2.6829499999999995</v>
      </c>
      <c r="E72">
        <f>GT_NG!Q72</f>
        <v>8.2925422789021344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692.64996069509539</v>
      </c>
      <c r="P72" s="37">
        <v>33.970000000000006</v>
      </c>
      <c r="Q72" s="37">
        <v>11.498486244570225</v>
      </c>
      <c r="R72" s="39">
        <v>3.2899999999999996</v>
      </c>
      <c r="S72" s="39">
        <v>0</v>
      </c>
      <c r="T72" s="38">
        <f>SUMPRODUCT(LTA!J72:AN72,LTA!J$101:AN$101,LTA!J$104:AN$104)</f>
        <v>31.29</v>
      </c>
      <c r="U72" s="38">
        <f>SUMPRODUCT(LTA!J72:AN72,LTA!J$102:AN$102,LTA!J$104:AN$104)</f>
        <v>106.8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-6</v>
      </c>
      <c r="AA72" s="76">
        <f>STOA!I72</f>
        <v>0</v>
      </c>
      <c r="AB72" s="76">
        <f>-STOA!O72</f>
        <v>0</v>
      </c>
      <c r="AC72">
        <f t="shared" si="3"/>
        <v>7.6925219627522372</v>
      </c>
      <c r="AD72">
        <f t="shared" si="4"/>
        <v>787.78141725581543</v>
      </c>
      <c r="AE72">
        <f>'IDT-1'!C72</f>
        <v>-14.818</v>
      </c>
      <c r="AF72" s="25"/>
      <c r="AG72">
        <f t="shared" si="5"/>
        <v>772.96341725581544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-89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2.6829499999999995</v>
      </c>
      <c r="E73">
        <f>GT_NG!Q73</f>
        <v>8.2925422789021344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709.32398919044817</v>
      </c>
      <c r="P73" s="37">
        <v>33.970000000000006</v>
      </c>
      <c r="Q73" s="37">
        <v>11.498486244570225</v>
      </c>
      <c r="R73" s="39">
        <v>1.6673407643312101</v>
      </c>
      <c r="S73" s="39">
        <v>0</v>
      </c>
      <c r="T73" s="38">
        <f>SUMPRODUCT(LTA!J73:AN73,LTA!J$101:AN$101,LTA!J$104:AN$104)</f>
        <v>21.57</v>
      </c>
      <c r="U73" s="38">
        <f>SUMPRODUCT(LTA!J73:AN73,LTA!J$102:AN$102,LTA!J$104:AN$104)</f>
        <v>106.8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0</v>
      </c>
      <c r="AC73">
        <f t="shared" si="3"/>
        <v>7.7262453246951699</v>
      </c>
      <c r="AD73">
        <f t="shared" si="4"/>
        <v>794.07906315355672</v>
      </c>
      <c r="AE73">
        <f>'IDT-1'!C73</f>
        <v>-11</v>
      </c>
      <c r="AF73" s="25"/>
      <c r="AG73">
        <f t="shared" si="5"/>
        <v>783.07906315355672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-94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2.6829499999999995</v>
      </c>
      <c r="E74">
        <f>GT_NG!Q74</f>
        <v>8.2925422789021344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814.62013315424315</v>
      </c>
      <c r="P74" s="37">
        <v>33.970000000000006</v>
      </c>
      <c r="Q74" s="37">
        <v>21.947460078685488</v>
      </c>
      <c r="R74" s="39">
        <v>0.64000000000000012</v>
      </c>
      <c r="S74" s="39">
        <v>0</v>
      </c>
      <c r="T74" s="38">
        <f>SUMPRODUCT(LTA!J74:AN74,LTA!J$101:AN$101,LTA!J$104:AN$104)</f>
        <v>17.059999999999999</v>
      </c>
      <c r="U74" s="38">
        <f>SUMPRODUCT(LTA!J74:AN74,LTA!J$102:AN$102,LTA!J$104:AN$104)</f>
        <v>106.8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0</v>
      </c>
      <c r="AC74">
        <f t="shared" si="3"/>
        <v>8.821705534035214</v>
      </c>
      <c r="AD74">
        <f t="shared" si="4"/>
        <v>873.19137997779546</v>
      </c>
      <c r="AE74">
        <f>'IDT-1'!C74</f>
        <v>-72.2</v>
      </c>
      <c r="AF74" s="25"/>
      <c r="AG74">
        <f t="shared" si="5"/>
        <v>800.99137997779542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-124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2.6829499999999995</v>
      </c>
      <c r="E75">
        <f>GT_NG!Q75</f>
        <v>8.6418127866199086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776.98452768081813</v>
      </c>
      <c r="P75" s="37">
        <v>33.970000000000006</v>
      </c>
      <c r="Q75" s="37">
        <v>21.947460078685488</v>
      </c>
      <c r="R75" s="39">
        <v>0</v>
      </c>
      <c r="S75" s="39">
        <v>0</v>
      </c>
      <c r="T75" s="38">
        <f>SUMPRODUCT(LTA!J75:AN75,LTA!J$101:AN$101,LTA!J$104:AN$104)</f>
        <v>14.52</v>
      </c>
      <c r="U75" s="38">
        <f>SUMPRODUCT(LTA!J75:AN75,LTA!J$102:AN$102,LTA!J$104:AN$104)</f>
        <v>106.8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-114.96000000000001</v>
      </c>
      <c r="AC75">
        <f t="shared" si="3"/>
        <v>8.4350018040279551</v>
      </c>
      <c r="AD75">
        <f t="shared" si="4"/>
        <v>842.15174874209549</v>
      </c>
      <c r="AE75">
        <f>'IDT-1'!C75</f>
        <v>0</v>
      </c>
      <c r="AF75" s="25"/>
      <c r="AG75">
        <f t="shared" si="5"/>
        <v>842.15174874209549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2.6829499999999995</v>
      </c>
      <c r="E76">
        <f>GT_NG!Q76</f>
        <v>8.6418127866199086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790.80080307680544</v>
      </c>
      <c r="P76" s="37">
        <v>33.970000000000006</v>
      </c>
      <c r="Q76" s="37">
        <v>21.947460078685488</v>
      </c>
      <c r="R76" s="39">
        <v>0</v>
      </c>
      <c r="S76" s="39">
        <v>0</v>
      </c>
      <c r="T76" s="38">
        <f>SUMPRODUCT(LTA!J76:AN76,LTA!J$101:AN$101,LTA!J$104:AN$104)</f>
        <v>14</v>
      </c>
      <c r="U76" s="38">
        <f>SUMPRODUCT(LTA!J76:AN76,LTA!J$102:AN$102,LTA!J$104:AN$104)</f>
        <v>106.8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-114.96000000000001</v>
      </c>
      <c r="AC76">
        <f t="shared" si="3"/>
        <v>8.5387127521166555</v>
      </c>
      <c r="AD76">
        <f t="shared" si="4"/>
        <v>855.34431318999407</v>
      </c>
      <c r="AE76">
        <f>'IDT-1'!C76</f>
        <v>0</v>
      </c>
      <c r="AF76" s="25"/>
      <c r="AG76">
        <f t="shared" si="5"/>
        <v>855.34431318999407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2.6829499999999995</v>
      </c>
      <c r="E77">
        <f>GT_NG!Q77</f>
        <v>8.6418127866199086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787.12564016072486</v>
      </c>
      <c r="P77" s="37">
        <v>33.970000000000006</v>
      </c>
      <c r="Q77" s="37">
        <v>21.947460078685488</v>
      </c>
      <c r="R77" s="39">
        <v>0</v>
      </c>
      <c r="S77" s="39">
        <v>0</v>
      </c>
      <c r="T77" s="38">
        <f>SUMPRODUCT(LTA!J77:AN77,LTA!J$101:AN$101,LTA!J$104:AN$104)</f>
        <v>14</v>
      </c>
      <c r="U77" s="38">
        <f>SUMPRODUCT(LTA!J77:AN77,LTA!J$102:AN$102,LTA!J$104:AN$104)</f>
        <v>106.8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-114.96000000000001</v>
      </c>
      <c r="AC77">
        <f t="shared" si="3"/>
        <v>8.5100464813712264</v>
      </c>
      <c r="AD77">
        <f t="shared" si="4"/>
        <v>851.69781654465896</v>
      </c>
      <c r="AE77">
        <f>'IDT-1'!C77</f>
        <v>0</v>
      </c>
      <c r="AF77" s="25"/>
      <c r="AG77">
        <f t="shared" si="5"/>
        <v>851.69781654465896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2.6829499999999995</v>
      </c>
      <c r="E78">
        <f>GT_NG!Q78</f>
        <v>8.6418127866199086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766.73659596236996</v>
      </c>
      <c r="P78" s="37">
        <v>33.970000000000006</v>
      </c>
      <c r="Q78" s="37">
        <v>21.947460078685488</v>
      </c>
      <c r="R78" s="39">
        <v>0</v>
      </c>
      <c r="S78" s="39">
        <v>0</v>
      </c>
      <c r="T78" s="38">
        <f>SUMPRODUCT(LTA!J78:AN78,LTA!J$101:AN$101,LTA!J$104:AN$104)</f>
        <v>14</v>
      </c>
      <c r="U78" s="38">
        <f>SUMPRODUCT(LTA!J78:AN78,LTA!J$102:AN$102,LTA!J$104:AN$104)</f>
        <v>106.8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-114.96000000000001</v>
      </c>
      <c r="AC78">
        <f t="shared" si="3"/>
        <v>8.3510119366240581</v>
      </c>
      <c r="AD78">
        <f t="shared" si="4"/>
        <v>831.46780689105117</v>
      </c>
      <c r="AE78">
        <f>'IDT-1'!C78</f>
        <v>0</v>
      </c>
      <c r="AF78" s="25"/>
      <c r="AG78">
        <f t="shared" si="5"/>
        <v>831.46780689105117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2.6829499999999995</v>
      </c>
      <c r="E79">
        <f>GT_NG!Q79</f>
        <v>8.6418127866199086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755.66992394424369</v>
      </c>
      <c r="P79" s="37">
        <v>33.64</v>
      </c>
      <c r="Q79" s="37">
        <v>21.947460078685488</v>
      </c>
      <c r="R79" s="39">
        <v>0</v>
      </c>
      <c r="S79" s="39">
        <v>0</v>
      </c>
      <c r="T79" s="38">
        <f>SUMPRODUCT(LTA!J79:AN79,LTA!J$101:AN$101,LTA!J$104:AN$104)</f>
        <v>16.670000000000002</v>
      </c>
      <c r="U79" s="38">
        <f>SUMPRODUCT(LTA!J79:AN79,LTA!J$102:AN$102,LTA!J$104:AN$104)</f>
        <v>106.8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-114.96000000000001</v>
      </c>
      <c r="AC79">
        <f t="shared" si="3"/>
        <v>8.2829438948826724</v>
      </c>
      <c r="AD79">
        <f t="shared" si="4"/>
        <v>822.80920291466623</v>
      </c>
      <c r="AE79">
        <f>'IDT-1'!C79</f>
        <v>0</v>
      </c>
      <c r="AF79" s="25"/>
      <c r="AG79">
        <f t="shared" si="5"/>
        <v>822.80920291466623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2.6829499999999995</v>
      </c>
      <c r="E80">
        <f>GT_NG!Q80</f>
        <v>8.6418127866199086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748.68555929624972</v>
      </c>
      <c r="P80" s="37">
        <v>33.64</v>
      </c>
      <c r="Q80" s="37">
        <v>21.947460078685488</v>
      </c>
      <c r="R80" s="39">
        <v>0</v>
      </c>
      <c r="S80" s="39">
        <v>0</v>
      </c>
      <c r="T80" s="38">
        <f>SUMPRODUCT(LTA!J80:AN80,LTA!J$101:AN$101,LTA!J$104:AN$104)</f>
        <v>18.329999999999998</v>
      </c>
      <c r="U80" s="38">
        <f>SUMPRODUCT(LTA!J80:AN80,LTA!J$102:AN$102,LTA!J$104:AN$104)</f>
        <v>106.8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-114.96000000000001</v>
      </c>
      <c r="AC80">
        <f t="shared" si="3"/>
        <v>8.2414138506283212</v>
      </c>
      <c r="AD80">
        <f t="shared" si="4"/>
        <v>817.52636831092673</v>
      </c>
      <c r="AE80">
        <f>'IDT-1'!C80</f>
        <v>0</v>
      </c>
      <c r="AF80" s="25"/>
      <c r="AG80">
        <f t="shared" si="5"/>
        <v>817.52636831092673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2.6829499999999995</v>
      </c>
      <c r="E81">
        <f>GT_NG!Q81</f>
        <v>8.6418127866199086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734.27227927612773</v>
      </c>
      <c r="P81" s="37">
        <v>33.64</v>
      </c>
      <c r="Q81" s="37">
        <v>21.947460078685488</v>
      </c>
      <c r="R81" s="39">
        <v>0</v>
      </c>
      <c r="S81" s="39">
        <v>0</v>
      </c>
      <c r="T81" s="38">
        <f>SUMPRODUCT(LTA!J81:AN81,LTA!J$101:AN$101,LTA!J$104:AN$104)</f>
        <v>20</v>
      </c>
      <c r="U81" s="38">
        <f>SUMPRODUCT(LTA!J81:AN81,LTA!J$102:AN$102,LTA!J$104:AN$104)</f>
        <v>107.13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-114.96000000000001</v>
      </c>
      <c r="AC81">
        <f t="shared" si="3"/>
        <v>8.2546487224278291</v>
      </c>
      <c r="AD81">
        <f t="shared" si="4"/>
        <v>791.09985341900517</v>
      </c>
      <c r="AE81">
        <f>'IDT-1'!C81</f>
        <v>0</v>
      </c>
      <c r="AF81" s="25"/>
      <c r="AG81">
        <f t="shared" si="5"/>
        <v>791.09985341900517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-14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2.6829499999999995</v>
      </c>
      <c r="E82">
        <f>GT_NG!Q82</f>
        <v>8.6418127866199086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711.31737987084466</v>
      </c>
      <c r="P82" s="37">
        <v>33.64</v>
      </c>
      <c r="Q82" s="37">
        <v>21.947460078685488</v>
      </c>
      <c r="R82" s="39">
        <v>0</v>
      </c>
      <c r="S82" s="39">
        <v>0</v>
      </c>
      <c r="T82" s="38">
        <f>SUMPRODUCT(LTA!J82:AN82,LTA!J$101:AN$101,LTA!J$104:AN$104)</f>
        <v>25</v>
      </c>
      <c r="U82" s="38">
        <f>SUMPRODUCT(LTA!J82:AN82,LTA!J$102:AN$102,LTA!J$104:AN$104)</f>
        <v>107.3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-114.96000000000001</v>
      </c>
      <c r="AC82">
        <f t="shared" si="3"/>
        <v>8.1237878253492255</v>
      </c>
      <c r="AD82">
        <f t="shared" si="4"/>
        <v>772.44581491080066</v>
      </c>
      <c r="AE82">
        <f>'IDT-1'!C82</f>
        <v>0</v>
      </c>
      <c r="AF82" s="25"/>
      <c r="AG82">
        <f t="shared" si="5"/>
        <v>772.44581491080066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-15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2.6829499999999995</v>
      </c>
      <c r="E83">
        <f>GT_NG!Q83</f>
        <v>8.8718150774888365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686.92158164707485</v>
      </c>
      <c r="P83" s="37">
        <v>33.64</v>
      </c>
      <c r="Q83" s="37">
        <v>21.947460078685488</v>
      </c>
      <c r="R83" s="39">
        <v>0</v>
      </c>
      <c r="S83" s="39">
        <v>0</v>
      </c>
      <c r="T83" s="38">
        <f>SUMPRODUCT(LTA!J83:AN83,LTA!J$101:AN$101,LTA!J$104:AN$104)</f>
        <v>26.67</v>
      </c>
      <c r="U83" s="38">
        <f>SUMPRODUCT(LTA!J83:AN83,LTA!J$102:AN$102,LTA!J$104:AN$104)</f>
        <v>109.8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-114.96000000000001</v>
      </c>
      <c r="AC83">
        <f t="shared" si="3"/>
        <v>7.8499008428335344</v>
      </c>
      <c r="AD83">
        <f t="shared" si="4"/>
        <v>767.72390596041544</v>
      </c>
      <c r="AE83">
        <f>'IDT-1'!C83</f>
        <v>-4</v>
      </c>
      <c r="AF83" s="25"/>
      <c r="AG83">
        <f t="shared" si="5"/>
        <v>763.72390596041544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2.6829499999999995</v>
      </c>
      <c r="E84">
        <f>GT_NG!Q84</f>
        <v>8.8718150774888365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684.44712103461438</v>
      </c>
      <c r="P84" s="37">
        <v>33.64</v>
      </c>
      <c r="Q84" s="37">
        <v>21.947460078685488</v>
      </c>
      <c r="R84" s="39">
        <v>0</v>
      </c>
      <c r="S84" s="39">
        <v>0</v>
      </c>
      <c r="T84" s="38">
        <f>SUMPRODUCT(LTA!J84:AN84,LTA!J$101:AN$101,LTA!J$104:AN$104)</f>
        <v>30</v>
      </c>
      <c r="U84" s="38">
        <f>SUMPRODUCT(LTA!J84:AN84,LTA!J$102:AN$102,LTA!J$104:AN$104)</f>
        <v>110.47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-114.96000000000001</v>
      </c>
      <c r="AC84">
        <f t="shared" si="3"/>
        <v>7.8618000500563436</v>
      </c>
      <c r="AD84">
        <f t="shared" si="4"/>
        <v>769.23754614073232</v>
      </c>
      <c r="AE84">
        <f>'IDT-1'!C84</f>
        <v>-24</v>
      </c>
      <c r="AF84" s="25"/>
      <c r="AG84">
        <f t="shared" si="5"/>
        <v>745.23754614073232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2.6829499999999995</v>
      </c>
      <c r="E85">
        <f>GT_NG!Q85</f>
        <v>8.8718150774888365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678.1508524791966</v>
      </c>
      <c r="P85" s="37">
        <v>33.970000000000006</v>
      </c>
      <c r="Q85" s="37">
        <v>21.95</v>
      </c>
      <c r="R85" s="39">
        <v>0</v>
      </c>
      <c r="S85" s="39">
        <v>0</v>
      </c>
      <c r="T85" s="38">
        <f>SUMPRODUCT(LTA!J85:AN85,LTA!J$101:AN$101,LTA!J$104:AN$104)</f>
        <v>44</v>
      </c>
      <c r="U85" s="38">
        <f>SUMPRODUCT(LTA!J85:AN85,LTA!J$102:AN$102,LTA!J$104:AN$104)</f>
        <v>113.97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-114.96000000000001</v>
      </c>
      <c r="AC85">
        <f t="shared" si="3"/>
        <v>7.951782966710339</v>
      </c>
      <c r="AD85">
        <f t="shared" si="4"/>
        <v>780.68383458997516</v>
      </c>
      <c r="AE85">
        <f>'IDT-1'!C85</f>
        <v>-39</v>
      </c>
      <c r="AF85" s="25"/>
      <c r="AG85">
        <f t="shared" si="5"/>
        <v>741.68383458997516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2.6829499999999995</v>
      </c>
      <c r="E86">
        <f>GT_NG!Q86</f>
        <v>8.8718150774888365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658.41762588311371</v>
      </c>
      <c r="P86" s="37">
        <v>33.970000000000006</v>
      </c>
      <c r="Q86" s="37">
        <v>11.999999999999998</v>
      </c>
      <c r="R86" s="39">
        <v>0</v>
      </c>
      <c r="S86" s="39">
        <v>0</v>
      </c>
      <c r="T86" s="38">
        <f>SUMPRODUCT(LTA!J86:AN86,LTA!J$101:AN$101,LTA!J$104:AN$104)</f>
        <v>44.33</v>
      </c>
      <c r="U86" s="38">
        <f>SUMPRODUCT(LTA!J86:AN86,LTA!J$102:AN$102,LTA!J$104:AN$104)</f>
        <v>113.63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-114.96000000000001</v>
      </c>
      <c r="AC86">
        <f t="shared" si="3"/>
        <v>7.7201757992608924</v>
      </c>
      <c r="AD86">
        <f t="shared" si="4"/>
        <v>751.22221516134164</v>
      </c>
      <c r="AE86">
        <f>'IDT-1'!C86</f>
        <v>-21</v>
      </c>
      <c r="AF86" s="25"/>
      <c r="AG86">
        <f t="shared" si="5"/>
        <v>730.22221516134164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2.6829499999999995</v>
      </c>
      <c r="E87">
        <f>GT_NG!Q87</f>
        <v>8.8718150774888365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655.50852032599971</v>
      </c>
      <c r="P87" s="37">
        <v>19.87</v>
      </c>
      <c r="Q87" s="37">
        <v>15.042539682539681</v>
      </c>
      <c r="R87" s="39">
        <v>0</v>
      </c>
      <c r="S87" s="39">
        <v>0</v>
      </c>
      <c r="T87" s="38">
        <f>SUMPRODUCT(LTA!J87:AN87,LTA!J$101:AN$101,LTA!J$104:AN$104)</f>
        <v>45</v>
      </c>
      <c r="U87" s="38">
        <f>SUMPRODUCT(LTA!J87:AN87,LTA!J$102:AN$102,LTA!J$104:AN$104)</f>
        <v>113.3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-76.64</v>
      </c>
      <c r="AC87">
        <f t="shared" si="3"/>
        <v>7.4620079162192958</v>
      </c>
      <c r="AD87">
        <f t="shared" si="4"/>
        <v>757.1738171698089</v>
      </c>
      <c r="AE87">
        <f>'IDT-1'!C87</f>
        <v>-57</v>
      </c>
      <c r="AF87" s="25"/>
      <c r="AG87">
        <f t="shared" si="5"/>
        <v>700.1738171698089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-19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2.6829499999999995</v>
      </c>
      <c r="E88">
        <f>GT_NG!Q88</f>
        <v>8.8718150774888365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653.78337339865152</v>
      </c>
      <c r="P88" s="37">
        <v>16.29</v>
      </c>
      <c r="Q88" s="37">
        <v>11.999999999999998</v>
      </c>
      <c r="R88" s="39">
        <v>0</v>
      </c>
      <c r="S88" s="39">
        <v>0</v>
      </c>
      <c r="T88" s="38">
        <f>SUMPRODUCT(LTA!J88:AN88,LTA!J$101:AN$101,LTA!J$104:AN$104)</f>
        <v>44</v>
      </c>
      <c r="U88" s="38">
        <f>SUMPRODUCT(LTA!J88:AN88,LTA!J$102:AN$102,LTA!J$104:AN$104)</f>
        <v>84.56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-76.64</v>
      </c>
      <c r="AC88">
        <f t="shared" si="3"/>
        <v>7.0155589132926881</v>
      </c>
      <c r="AD88">
        <f t="shared" si="4"/>
        <v>738.53257956284756</v>
      </c>
      <c r="AE88">
        <f>'IDT-1'!C88</f>
        <v>-45</v>
      </c>
      <c r="AF88" s="25"/>
      <c r="AG88">
        <f t="shared" si="5"/>
        <v>693.53257956284756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2.6829499999999995</v>
      </c>
      <c r="E89">
        <f>GT_NG!Q89</f>
        <v>8.8718150774888365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623.59704213713826</v>
      </c>
      <c r="P89" s="37">
        <v>16.29</v>
      </c>
      <c r="Q89" s="37">
        <v>11.999999999999998</v>
      </c>
      <c r="R89" s="39">
        <v>0</v>
      </c>
      <c r="S89" s="39">
        <v>0</v>
      </c>
      <c r="T89" s="38">
        <f>SUMPRODUCT(LTA!J89:AN89,LTA!J$101:AN$101,LTA!J$104:AN$104)</f>
        <v>52.67</v>
      </c>
      <c r="U89" s="38">
        <f>SUMPRODUCT(LTA!J89:AN89,LTA!J$102:AN$102,LTA!J$104:AN$104)</f>
        <v>67.86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-76.64</v>
      </c>
      <c r="AC89">
        <f t="shared" si="3"/>
        <v>6.9140044865179924</v>
      </c>
      <c r="AD89">
        <f t="shared" si="4"/>
        <v>675.417802728109</v>
      </c>
      <c r="AE89">
        <f>'IDT-1'!C89</f>
        <v>0</v>
      </c>
      <c r="AF89" s="25"/>
      <c r="AG89">
        <f t="shared" si="5"/>
        <v>675.417802728109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-25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2.6829499999999995</v>
      </c>
      <c r="E90">
        <f>GT_NG!Q90</f>
        <v>8.8718150774888365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630.64873888864815</v>
      </c>
      <c r="P90" s="37">
        <v>16.29</v>
      </c>
      <c r="Q90" s="37">
        <v>11.999999999999998</v>
      </c>
      <c r="R90" s="39">
        <v>0</v>
      </c>
      <c r="S90" s="39">
        <v>0</v>
      </c>
      <c r="T90" s="38">
        <f>SUMPRODUCT(LTA!J90:AN90,LTA!J$101:AN$101,LTA!J$104:AN$104)</f>
        <v>51</v>
      </c>
      <c r="U90" s="38">
        <f>SUMPRODUCT(LTA!J90:AN90,LTA!J$102:AN$102,LTA!J$104:AN$104)</f>
        <v>67.52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-76.64</v>
      </c>
      <c r="AC90">
        <f t="shared" si="3"/>
        <v>6.9926363125927917</v>
      </c>
      <c r="AD90">
        <f t="shared" si="4"/>
        <v>675.3808676535441</v>
      </c>
      <c r="AE90">
        <f>'IDT-1'!C90</f>
        <v>-10</v>
      </c>
      <c r="AF90" s="25"/>
      <c r="AG90">
        <f t="shared" si="5"/>
        <v>665.3808676535441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-30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2.6829499999999995</v>
      </c>
      <c r="E91">
        <f>GT_NG!Q91</f>
        <v>8.8718150774888365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631.14657888864815</v>
      </c>
      <c r="P91" s="37">
        <v>16.29</v>
      </c>
      <c r="Q91" s="37">
        <v>11.999999999999998</v>
      </c>
      <c r="R91" s="39">
        <v>0</v>
      </c>
      <c r="S91" s="39">
        <v>0</v>
      </c>
      <c r="T91" s="38">
        <f>SUMPRODUCT(LTA!J91:AN91,LTA!J$101:AN$101,LTA!J$104:AN$104)</f>
        <v>57.67</v>
      </c>
      <c r="U91" s="38">
        <f>SUMPRODUCT(LTA!J91:AN91,LTA!J$102:AN$102,LTA!J$104:AN$104)</f>
        <v>70.02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-28.74</v>
      </c>
      <c r="AC91">
        <f t="shared" si="3"/>
        <v>6.7622401833994825</v>
      </c>
      <c r="AD91">
        <f t="shared" si="4"/>
        <v>724.17910378273734</v>
      </c>
      <c r="AE91">
        <f>'IDT-1'!C91</f>
        <v>-80</v>
      </c>
      <c r="AF91" s="25"/>
      <c r="AG91">
        <f t="shared" si="5"/>
        <v>644.17910378273734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-39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2.6829499999999995</v>
      </c>
      <c r="E92">
        <f>GT_NG!Q92</f>
        <v>8.8718150774888365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633.0665065994915</v>
      </c>
      <c r="P92" s="37">
        <v>16.29</v>
      </c>
      <c r="Q92" s="37">
        <v>15.042539682539681</v>
      </c>
      <c r="R92" s="39">
        <v>0</v>
      </c>
      <c r="S92" s="39">
        <v>0</v>
      </c>
      <c r="T92" s="38">
        <f>SUMPRODUCT(LTA!J92:AN92,LTA!J$101:AN$101,LTA!J$104:AN$104)</f>
        <v>56.33</v>
      </c>
      <c r="U92" s="38">
        <f>SUMPRODUCT(LTA!J92:AN92,LTA!J$102:AN$102,LTA!J$104:AN$104)</f>
        <v>70.02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-28.74</v>
      </c>
      <c r="AC92">
        <f t="shared" si="3"/>
        <v>6.8140793839156837</v>
      </c>
      <c r="AD92">
        <f t="shared" si="4"/>
        <v>724.74973197560428</v>
      </c>
      <c r="AE92">
        <f>'IDT-1'!C92</f>
        <v>-100</v>
      </c>
      <c r="AF92" s="25"/>
      <c r="AG92">
        <f t="shared" si="5"/>
        <v>624.74973197560428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-42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2.6829499999999995</v>
      </c>
      <c r="E93">
        <f>GT_NG!Q93</f>
        <v>8.8718150774888365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640.60871779781439</v>
      </c>
      <c r="P93" s="37">
        <v>16.29</v>
      </c>
      <c r="Q93" s="37">
        <v>15.042539682539681</v>
      </c>
      <c r="R93" s="39">
        <v>0</v>
      </c>
      <c r="S93" s="39">
        <v>0</v>
      </c>
      <c r="T93" s="38">
        <f>SUMPRODUCT(LTA!J93:AN93,LTA!J$101:AN$101,LTA!J$104:AN$104)</f>
        <v>55</v>
      </c>
      <c r="U93" s="38">
        <f>SUMPRODUCT(LTA!J93:AN93,LTA!J$102:AN$102,LTA!J$104:AN$104)</f>
        <v>69.86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-63</v>
      </c>
      <c r="AA93" s="76">
        <f>STOA!I93</f>
        <v>0</v>
      </c>
      <c r="AB93" s="76">
        <f>-STOA!O93</f>
        <v>-28.74</v>
      </c>
      <c r="AC93">
        <f t="shared" si="3"/>
        <v>7.482330775588343</v>
      </c>
      <c r="AD93">
        <f t="shared" si="4"/>
        <v>651.13369178225446</v>
      </c>
      <c r="AE93">
        <f>'IDT-1'!C93</f>
        <v>-57</v>
      </c>
      <c r="AF93" s="25"/>
      <c r="AG93">
        <f t="shared" si="5"/>
        <v>594.13369178225446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-58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2.6829499999999995</v>
      </c>
      <c r="E94">
        <f>GT_NG!Q94</f>
        <v>8.8718150774888365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641.16871779781434</v>
      </c>
      <c r="P94" s="37">
        <v>16.29</v>
      </c>
      <c r="Q94" s="37">
        <v>15.042539682539681</v>
      </c>
      <c r="R94" s="39">
        <v>0</v>
      </c>
      <c r="S94" s="39">
        <v>0</v>
      </c>
      <c r="T94" s="38">
        <f>SUMPRODUCT(LTA!J94:AN94,LTA!J$101:AN$101,LTA!J$104:AN$104)</f>
        <v>54</v>
      </c>
      <c r="U94" s="38">
        <f>SUMPRODUCT(LTA!J94:AN94,LTA!J$102:AN$102,LTA!J$104:AN$104)</f>
        <v>69.69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-145</v>
      </c>
      <c r="AA94" s="76">
        <f>STOA!I94</f>
        <v>0</v>
      </c>
      <c r="AB94" s="76">
        <f>-STOA!O94</f>
        <v>-28.74</v>
      </c>
      <c r="AC94">
        <f t="shared" si="3"/>
        <v>8.1143395564792922</v>
      </c>
      <c r="AD94">
        <f t="shared" si="4"/>
        <v>568.89168300136339</v>
      </c>
      <c r="AE94">
        <f>'IDT-1'!C94</f>
        <v>0</v>
      </c>
      <c r="AF94" s="25"/>
      <c r="AG94">
        <f t="shared" si="5"/>
        <v>568.89168300136339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-57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2.6829499999999995</v>
      </c>
      <c r="E95">
        <f>GT_NG!Q95</f>
        <v>8.8718150774888365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642.24561634853899</v>
      </c>
      <c r="P95" s="37">
        <v>16.29</v>
      </c>
      <c r="Q95" s="37">
        <v>15.042539682539681</v>
      </c>
      <c r="R95" s="39">
        <v>0</v>
      </c>
      <c r="S95" s="39">
        <v>0</v>
      </c>
      <c r="T95" s="38">
        <f>SUMPRODUCT(LTA!J95:AN95,LTA!J$101:AN$101,LTA!J$104:AN$104)</f>
        <v>39.67</v>
      </c>
      <c r="U95" s="38">
        <f>SUMPRODUCT(LTA!J95:AN95,LTA!J$102:AN$102,LTA!J$104:AN$104)</f>
        <v>69.52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-165</v>
      </c>
      <c r="AA95" s="76">
        <f>STOA!I95</f>
        <v>0</v>
      </c>
      <c r="AB95" s="76">
        <f>-STOA!O95</f>
        <v>-28.74</v>
      </c>
      <c r="AC95">
        <f t="shared" si="3"/>
        <v>8.0646685931531756</v>
      </c>
      <c r="AD95">
        <f t="shared" si="4"/>
        <v>548.51825251541413</v>
      </c>
      <c r="AE95">
        <f>'IDT-1'!C95</f>
        <v>0</v>
      </c>
      <c r="AF95" s="25"/>
      <c r="AG95">
        <f t="shared" si="5"/>
        <v>548.51825251541413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-44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2.6829499999999995</v>
      </c>
      <c r="E96">
        <f>GT_NG!Q96</f>
        <v>8.8718150774888365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642.24561634853899</v>
      </c>
      <c r="P96" s="37">
        <v>16.29</v>
      </c>
      <c r="Q96" s="37">
        <v>15.042539682539681</v>
      </c>
      <c r="R96" s="39">
        <v>0</v>
      </c>
      <c r="S96" s="39">
        <v>0</v>
      </c>
      <c r="T96" s="38">
        <f>SUMPRODUCT(LTA!J96:AN96,LTA!J$101:AN$101,LTA!J$104:AN$104)</f>
        <v>38</v>
      </c>
      <c r="U96" s="38">
        <f>SUMPRODUCT(LTA!J96:AN96,LTA!J$102:AN$102,LTA!J$104:AN$104)</f>
        <v>69.19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-190</v>
      </c>
      <c r="AA96" s="76">
        <f>STOA!I96</f>
        <v>0</v>
      </c>
      <c r="AB96" s="76">
        <f>-STOA!O96</f>
        <v>-28.74</v>
      </c>
      <c r="AC96">
        <f t="shared" si="3"/>
        <v>8.2141562770878664</v>
      </c>
      <c r="AD96">
        <f t="shared" si="4"/>
        <v>525.36876483147955</v>
      </c>
      <c r="AE96">
        <f>'IDT-1'!C96</f>
        <v>0</v>
      </c>
      <c r="AF96" s="25"/>
      <c r="AG96">
        <f t="shared" si="5"/>
        <v>525.36876483147955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-40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2.6829499999999995</v>
      </c>
      <c r="E97">
        <f>GT_NG!Q97</f>
        <v>8.8718150774888365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634.61614058835551</v>
      </c>
      <c r="P97" s="37">
        <v>16.29</v>
      </c>
      <c r="Q97" s="37">
        <v>15.042539682539681</v>
      </c>
      <c r="R97" s="39">
        <v>0</v>
      </c>
      <c r="S97" s="39">
        <v>0</v>
      </c>
      <c r="T97" s="38">
        <f>SUMPRODUCT(LTA!J97:AN97,LTA!J$101:AN$101,LTA!J$104:AN$104)</f>
        <v>42.67</v>
      </c>
      <c r="U97" s="38">
        <f>SUMPRODUCT(LTA!J97:AN97,LTA!J$102:AN$102,LTA!J$104:AN$104)</f>
        <v>71.36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-210</v>
      </c>
      <c r="AA97" s="76">
        <f>STOA!I97</f>
        <v>0</v>
      </c>
      <c r="AB97" s="76">
        <f>-STOA!O97</f>
        <v>-28.74</v>
      </c>
      <c r="AC97">
        <f t="shared" si="3"/>
        <v>8.3652247318105211</v>
      </c>
      <c r="AD97">
        <f t="shared" si="4"/>
        <v>504.42822061657336</v>
      </c>
      <c r="AE97">
        <f>'IDT-1'!C97</f>
        <v>0</v>
      </c>
      <c r="AF97" s="25"/>
      <c r="AG97">
        <f t="shared" si="5"/>
        <v>504.42822061657336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-40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2.6829499999999995</v>
      </c>
      <c r="E98">
        <f>GT_NG!Q98</f>
        <v>8.8718150774888365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631.06621287751204</v>
      </c>
      <c r="P98" s="37">
        <v>16.29</v>
      </c>
      <c r="Q98" s="37">
        <v>15.042539682539681</v>
      </c>
      <c r="R98" s="39">
        <v>0</v>
      </c>
      <c r="S98" s="39">
        <v>0</v>
      </c>
      <c r="T98" s="38">
        <f>SUMPRODUCT(LTA!J98:AN98,LTA!J$101:AN$101,LTA!J$104:AN$104)</f>
        <v>40</v>
      </c>
      <c r="U98" s="38">
        <f>SUMPRODUCT(LTA!J98:AN98,LTA!J$102:AN$102,LTA!J$104:AN$104)</f>
        <v>70.86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-225</v>
      </c>
      <c r="AA98" s="76">
        <f>STOA!I98</f>
        <v>0</v>
      </c>
      <c r="AB98" s="76">
        <f>-STOA!O98</f>
        <v>-28.74</v>
      </c>
      <c r="AC98">
        <f t="shared" si="3"/>
        <v>8.5093422527310487</v>
      </c>
      <c r="AD98">
        <f t="shared" si="4"/>
        <v>472.5641753848094</v>
      </c>
      <c r="AE98">
        <f>'IDT-1'!C98</f>
        <v>0</v>
      </c>
      <c r="AF98" s="25"/>
      <c r="AG98">
        <f t="shared" si="5"/>
        <v>472.5641753848094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-50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8.1853305000000071E-2</v>
      </c>
      <c r="E99">
        <f t="shared" si="6"/>
        <v>0.20911888481683144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16.344528100572905</v>
      </c>
      <c r="P99" s="37">
        <f t="shared" si="6"/>
        <v>0.58174787520052607</v>
      </c>
      <c r="Q99" s="37">
        <f t="shared" si="6"/>
        <v>0.4016593576487128</v>
      </c>
      <c r="R99" s="39">
        <f t="shared" si="6"/>
        <v>0.17418303282454961</v>
      </c>
      <c r="S99" s="39">
        <f t="shared" si="6"/>
        <v>0</v>
      </c>
      <c r="T99" s="38">
        <f t="shared" si="6"/>
        <v>2.00875</v>
      </c>
      <c r="U99" s="38">
        <f t="shared" si="6"/>
        <v>2.1275475000000004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8.8852499999999987E-2</v>
      </c>
      <c r="Z99" s="35">
        <f t="shared" si="6"/>
        <v>-3.4892500000000002</v>
      </c>
      <c r="AA99" s="76">
        <f t="shared" si="6"/>
        <v>0</v>
      </c>
      <c r="AB99" s="76">
        <f t="shared" si="6"/>
        <v>-0.72807999999999962</v>
      </c>
      <c r="AC99">
        <f t="shared" si="6"/>
        <v>0.21014762690320965</v>
      </c>
      <c r="AD99">
        <f t="shared" si="6"/>
        <v>16.969975429160311</v>
      </c>
      <c r="AE99">
        <f t="shared" si="6"/>
        <v>-0.32249700000000003</v>
      </c>
      <c r="AG99">
        <f t="shared" si="6"/>
        <v>16.647478429160302</v>
      </c>
      <c r="AI99">
        <f t="shared" si="6"/>
        <v>0</v>
      </c>
      <c r="AJ99">
        <f t="shared" si="6"/>
        <v>0</v>
      </c>
      <c r="AK99">
        <f t="shared" si="6"/>
        <v>2.3712500000000001E-2</v>
      </c>
      <c r="AL99">
        <f t="shared" si="6"/>
        <v>-0.64449999999999996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45676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6.7702499999999999</v>
      </c>
      <c r="E3">
        <f>GT_NG!T3</f>
        <v>11.578986078276859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506.65584291878503</v>
      </c>
      <c r="P3" s="37">
        <v>19.16</v>
      </c>
      <c r="Q3" s="37">
        <v>18.17306822019588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294.84000000000003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-29</v>
      </c>
      <c r="AA3" s="76">
        <f>STOA!J3</f>
        <v>1.55</v>
      </c>
      <c r="AB3" s="76">
        <f>-STOA!P3</f>
        <v>0</v>
      </c>
      <c r="AC3">
        <f>SUMIF(B3:AB3,"&gt;0")*$AC$2-SUMIF(B3:AB3,"&lt;0")*($AC$2/(1-$AC$2))+SUMIF(AI3:AR3,"&gt;0")*$AC$2-SUMIF(AI3:AR3,"&lt;0")*($AC$2/(1-$AC$2))</f>
        <v>7.9244452003808838</v>
      </c>
      <c r="AD3">
        <f>SUM(B3:AB3,AI3:AV3)-AC3</f>
        <v>694.80370201687685</v>
      </c>
      <c r="AE3">
        <f>'IDT-1'!F3</f>
        <v>0</v>
      </c>
      <c r="AF3" s="25"/>
      <c r="AG3">
        <f>SUM(AD3:AF3)</f>
        <v>694.80370201687685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-127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6.7702499999999999</v>
      </c>
      <c r="E4">
        <f>GT_NG!T4</f>
        <v>11.578986078276859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502.805842918785</v>
      </c>
      <c r="P4" s="37">
        <v>19.16</v>
      </c>
      <c r="Q4" s="37">
        <v>18.17306822019588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294.84000000000003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-57</v>
      </c>
      <c r="AA4" s="76">
        <f>STOA!J4</f>
        <v>1.55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8.0752255208807817</v>
      </c>
      <c r="AD4">
        <f t="shared" ref="AD4:AD67" si="1">SUM(B4:AB4,AI4:AV4)-AC4</f>
        <v>667.80292169637698</v>
      </c>
      <c r="AE4">
        <f>'IDT-1'!F4</f>
        <v>0</v>
      </c>
      <c r="AF4" s="25"/>
      <c r="AG4">
        <f t="shared" ref="AG4:AG67" si="2">SUM(AD4:AF4)</f>
        <v>667.80292169637698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-122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6.7702499999999999</v>
      </c>
      <c r="E5">
        <f>GT_NG!T5</f>
        <v>11.578986078276859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502.805842918785</v>
      </c>
      <c r="P5" s="37">
        <v>19.16</v>
      </c>
      <c r="Q5" s="37">
        <v>18.17306822019588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294.84000000000003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-82</v>
      </c>
      <c r="AA5" s="76">
        <f>STOA!J5</f>
        <v>1.55</v>
      </c>
      <c r="AB5" s="76">
        <f>-STOA!P5</f>
        <v>0</v>
      </c>
      <c r="AC5">
        <f t="shared" si="0"/>
        <v>8.3346490242067244</v>
      </c>
      <c r="AD5">
        <f t="shared" si="1"/>
        <v>634.54349819305105</v>
      </c>
      <c r="AE5">
        <f>'IDT-1'!F5</f>
        <v>0</v>
      </c>
      <c r="AF5" s="25"/>
      <c r="AG5">
        <f t="shared" si="2"/>
        <v>634.54349819305105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-130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6.7702499999999999</v>
      </c>
      <c r="E6">
        <f>GT_NG!T6</f>
        <v>11.578986078276859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502.805842918785</v>
      </c>
      <c r="P6" s="37">
        <v>19.16</v>
      </c>
      <c r="Q6" s="37">
        <v>18.17306822019588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294.84000000000003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-98</v>
      </c>
      <c r="AA6" s="76">
        <f>STOA!J6</f>
        <v>1.55</v>
      </c>
      <c r="AB6" s="76">
        <f>-STOA!P6</f>
        <v>0</v>
      </c>
      <c r="AC6">
        <f t="shared" si="0"/>
        <v>8.4604301167283928</v>
      </c>
      <c r="AD6">
        <f t="shared" si="1"/>
        <v>618.41771710052933</v>
      </c>
      <c r="AE6">
        <f>'IDT-1'!F6</f>
        <v>0</v>
      </c>
      <c r="AF6" s="25"/>
      <c r="AG6">
        <f t="shared" si="2"/>
        <v>618.41771710052933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-130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6.7702499999999999</v>
      </c>
      <c r="E7">
        <f>GT_NG!T7</f>
        <v>11.578986078276859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502.805842918785</v>
      </c>
      <c r="P7" s="37">
        <v>19.16</v>
      </c>
      <c r="Q7" s="37">
        <v>18.17306822019588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294.84000000000003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-120</v>
      </c>
      <c r="AA7" s="76">
        <f>STOA!J7</f>
        <v>1.55</v>
      </c>
      <c r="AB7" s="76">
        <f>-STOA!P7</f>
        <v>0</v>
      </c>
      <c r="AC7">
        <f t="shared" si="0"/>
        <v>8.7277149383369395</v>
      </c>
      <c r="AD7">
        <f t="shared" si="1"/>
        <v>584.15043227892079</v>
      </c>
      <c r="AE7">
        <f>'IDT-1'!F7</f>
        <v>0</v>
      </c>
      <c r="AF7" s="25"/>
      <c r="AG7">
        <f t="shared" si="2"/>
        <v>584.15043227892079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-142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6.7702499999999999</v>
      </c>
      <c r="E8">
        <f>GT_NG!T8</f>
        <v>11.578986078276859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502.805842918785</v>
      </c>
      <c r="P8" s="37">
        <v>19.16</v>
      </c>
      <c r="Q8" s="37">
        <v>18.17306822019588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294.84000000000003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-142</v>
      </c>
      <c r="AA8" s="76">
        <f>STOA!J8</f>
        <v>1.55</v>
      </c>
      <c r="AB8" s="76">
        <f>-STOA!P8</f>
        <v>0</v>
      </c>
      <c r="AC8">
        <f t="shared" si="0"/>
        <v>8.8534960308586097</v>
      </c>
      <c r="AD8">
        <f t="shared" si="1"/>
        <v>568.02465118639907</v>
      </c>
      <c r="AE8">
        <f>'IDT-1'!F8</f>
        <v>0</v>
      </c>
      <c r="AF8" s="25"/>
      <c r="AG8">
        <f t="shared" si="2"/>
        <v>568.02465118639907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-136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6.7702499999999999</v>
      </c>
      <c r="E9">
        <f>GT_NG!T9</f>
        <v>11.578986078276859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502.64584291878498</v>
      </c>
      <c r="P9" s="37">
        <v>19.16</v>
      </c>
      <c r="Q9" s="37">
        <v>18.17306822019588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294.84000000000003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-149</v>
      </c>
      <c r="AA9" s="76">
        <f>STOA!J9</f>
        <v>1.55</v>
      </c>
      <c r="AB9" s="76">
        <f>-STOA!P9</f>
        <v>0</v>
      </c>
      <c r="AC9">
        <f t="shared" si="0"/>
        <v>8.7893574845977742</v>
      </c>
      <c r="AD9">
        <f t="shared" si="1"/>
        <v>575.92878973265988</v>
      </c>
      <c r="AE9">
        <f>'IDT-1'!F9</f>
        <v>0</v>
      </c>
      <c r="AF9" s="25"/>
      <c r="AG9">
        <f t="shared" si="2"/>
        <v>575.92878973265988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-121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6.7702499999999999</v>
      </c>
      <c r="E10">
        <f>GT_NG!T10</f>
        <v>11.578986078276859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501.02593891878496</v>
      </c>
      <c r="P10" s="37">
        <v>19.16</v>
      </c>
      <c r="Q10" s="37">
        <v>18.17306822019588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294.84000000000003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-162</v>
      </c>
      <c r="AA10" s="76">
        <f>STOA!J10</f>
        <v>1.55</v>
      </c>
      <c r="AB10" s="76">
        <f>-STOA!P10</f>
        <v>0</v>
      </c>
      <c r="AC10">
        <f t="shared" si="0"/>
        <v>8.9025033259194437</v>
      </c>
      <c r="AD10">
        <f t="shared" si="1"/>
        <v>558.19573989133812</v>
      </c>
      <c r="AE10">
        <f>'IDT-1'!F10</f>
        <v>0</v>
      </c>
      <c r="AF10" s="25"/>
      <c r="AG10">
        <f t="shared" si="2"/>
        <v>558.19573989133812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-124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6.7702499999999999</v>
      </c>
      <c r="E11">
        <f>GT_NG!T11</f>
        <v>11.578986078276859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500.86333837530668</v>
      </c>
      <c r="P11" s="37">
        <v>19.16</v>
      </c>
      <c r="Q11" s="37">
        <v>18.17306822019588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294.34000000000003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-173</v>
      </c>
      <c r="AA11" s="76">
        <f>STOA!J11</f>
        <v>1.47</v>
      </c>
      <c r="AB11" s="76">
        <f>-STOA!P11</f>
        <v>0</v>
      </c>
      <c r="AC11">
        <f t="shared" si="0"/>
        <v>8.8888497233977084</v>
      </c>
      <c r="AD11">
        <f t="shared" si="1"/>
        <v>558.46679295038177</v>
      </c>
      <c r="AE11">
        <f>'IDT-1'!F11</f>
        <v>0</v>
      </c>
      <c r="AF11" s="25"/>
      <c r="AG11">
        <f t="shared" si="2"/>
        <v>558.46679295038177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-112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6.7702499999999999</v>
      </c>
      <c r="E12">
        <f>GT_NG!T12</f>
        <v>11.578986078276859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500.86333837530668</v>
      </c>
      <c r="P12" s="37">
        <v>19.16</v>
      </c>
      <c r="Q12" s="37">
        <v>18.17306822019588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294.34000000000003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-178</v>
      </c>
      <c r="AA12" s="76">
        <f>STOA!J12</f>
        <v>1.47</v>
      </c>
      <c r="AB12" s="76">
        <f>-STOA!P12</f>
        <v>0</v>
      </c>
      <c r="AC12">
        <f t="shared" si="0"/>
        <v>8.9281563148107299</v>
      </c>
      <c r="AD12">
        <f t="shared" si="1"/>
        <v>553.42748635896874</v>
      </c>
      <c r="AE12">
        <f>'IDT-1'!F12</f>
        <v>0</v>
      </c>
      <c r="AF12" s="25"/>
      <c r="AG12">
        <f t="shared" si="2"/>
        <v>553.42748635896874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-112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6.7702499999999999</v>
      </c>
      <c r="E13">
        <f>GT_NG!T13</f>
        <v>11.578986078276859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500.86333837530668</v>
      </c>
      <c r="P13" s="37">
        <v>19.16</v>
      </c>
      <c r="Q13" s="37">
        <v>18.17306822019588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294.34000000000003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-188</v>
      </c>
      <c r="AA13" s="76">
        <f>STOA!J13</f>
        <v>1.47</v>
      </c>
      <c r="AB13" s="76">
        <f>-STOA!P13</f>
        <v>0</v>
      </c>
      <c r="AC13">
        <f t="shared" si="0"/>
        <v>9.1089666353106296</v>
      </c>
      <c r="AD13">
        <f t="shared" si="1"/>
        <v>530.24667603846888</v>
      </c>
      <c r="AE13">
        <f>'IDT-1'!F13</f>
        <v>0</v>
      </c>
      <c r="AF13" s="25"/>
      <c r="AG13">
        <f t="shared" si="2"/>
        <v>530.24667603846888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-125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6.7702499999999999</v>
      </c>
      <c r="E14">
        <f>GT_NG!T14</f>
        <v>11.578986078276859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500.86333837530668</v>
      </c>
      <c r="P14" s="37">
        <v>19.16</v>
      </c>
      <c r="Q14" s="37">
        <v>18.17306822019588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294.18000000000006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-193</v>
      </c>
      <c r="AA14" s="76">
        <f>STOA!J14</f>
        <v>1.47</v>
      </c>
      <c r="AB14" s="76">
        <f>-STOA!P14</f>
        <v>0</v>
      </c>
      <c r="AC14">
        <f t="shared" si="0"/>
        <v>9.1470252267236525</v>
      </c>
      <c r="AD14">
        <f t="shared" si="1"/>
        <v>525.0486174470559</v>
      </c>
      <c r="AE14">
        <f>'IDT-1'!F14</f>
        <v>0</v>
      </c>
      <c r="AF14" s="25"/>
      <c r="AG14">
        <f t="shared" si="2"/>
        <v>525.0486174470559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-125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6.7702499999999999</v>
      </c>
      <c r="E15">
        <f>GT_NG!T15</f>
        <v>11.578986078276859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500.86333837530668</v>
      </c>
      <c r="P15" s="37">
        <v>19.16</v>
      </c>
      <c r="Q15" s="37">
        <v>18.17306822019588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294.18000000000006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-200</v>
      </c>
      <c r="AA15" s="76">
        <f>STOA!J15</f>
        <v>1.47</v>
      </c>
      <c r="AB15" s="76">
        <f>-STOA!P15</f>
        <v>0</v>
      </c>
      <c r="AC15">
        <f t="shared" si="0"/>
        <v>9.2099157729844858</v>
      </c>
      <c r="AD15">
        <f t="shared" si="1"/>
        <v>516.98572690079504</v>
      </c>
      <c r="AE15">
        <f>'IDT-1'!F15</f>
        <v>0</v>
      </c>
      <c r="AF15" s="25"/>
      <c r="AG15">
        <f t="shared" si="2"/>
        <v>516.98572690079504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-126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6.7702499999999999</v>
      </c>
      <c r="E16">
        <f>GT_NG!T16</f>
        <v>11.578986078276859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500.86333837530668</v>
      </c>
      <c r="P16" s="37">
        <v>19.16</v>
      </c>
      <c r="Q16" s="37">
        <v>18.17306822019588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294.18000000000006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-203</v>
      </c>
      <c r="AA16" s="76">
        <f>STOA!J16</f>
        <v>1.47</v>
      </c>
      <c r="AB16" s="76">
        <f>-STOA!P16</f>
        <v>0</v>
      </c>
      <c r="AC16">
        <f t="shared" si="0"/>
        <v>9.2492223643975073</v>
      </c>
      <c r="AD16">
        <f t="shared" si="1"/>
        <v>511.94642030938201</v>
      </c>
      <c r="AE16">
        <f>'IDT-1'!F16</f>
        <v>0</v>
      </c>
      <c r="AF16" s="25"/>
      <c r="AG16">
        <f t="shared" si="2"/>
        <v>511.94642030938201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-128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6.7702499999999999</v>
      </c>
      <c r="E17">
        <f>GT_NG!T17</f>
        <v>11.578986078276859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500.86333837530668</v>
      </c>
      <c r="P17" s="37">
        <v>19.16</v>
      </c>
      <c r="Q17" s="37">
        <v>18.17306822019588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294.18000000000006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-206</v>
      </c>
      <c r="AA17" s="76">
        <f>STOA!J17</f>
        <v>1.47</v>
      </c>
      <c r="AB17" s="76">
        <f>-STOA!P17</f>
        <v>0</v>
      </c>
      <c r="AC17">
        <f t="shared" si="0"/>
        <v>9.2806676375279249</v>
      </c>
      <c r="AD17">
        <f t="shared" si="1"/>
        <v>507.91497503625158</v>
      </c>
      <c r="AE17">
        <f>'IDT-1'!F17</f>
        <v>0</v>
      </c>
      <c r="AF17" s="25"/>
      <c r="AG17">
        <f t="shared" si="2"/>
        <v>507.91497503625158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-129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6.7702499999999999</v>
      </c>
      <c r="E18">
        <f>GT_NG!T18</f>
        <v>11.578986078276859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500.86333837530668</v>
      </c>
      <c r="P18" s="37">
        <v>19.16</v>
      </c>
      <c r="Q18" s="37">
        <v>18.17306822019588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294.01000000000005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-207</v>
      </c>
      <c r="AA18" s="76">
        <f>STOA!J18</f>
        <v>1.47</v>
      </c>
      <c r="AB18" s="76">
        <f>-STOA!P18</f>
        <v>0</v>
      </c>
      <c r="AC18">
        <f t="shared" si="0"/>
        <v>9.2950642740931322</v>
      </c>
      <c r="AD18">
        <f t="shared" si="1"/>
        <v>505.73057839968629</v>
      </c>
      <c r="AE18">
        <f>'IDT-1'!F18</f>
        <v>0</v>
      </c>
      <c r="AF18" s="25"/>
      <c r="AG18">
        <f t="shared" si="2"/>
        <v>505.73057839968629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-130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6.7702499999999999</v>
      </c>
      <c r="E19">
        <f>GT_NG!T19</f>
        <v>11.578986078276859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500.86333837530668</v>
      </c>
      <c r="P19" s="37">
        <v>19.16</v>
      </c>
      <c r="Q19" s="37">
        <v>18.17306822019588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295.63000000000005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-207</v>
      </c>
      <c r="AA19" s="76">
        <f>STOA!J19</f>
        <v>1.47</v>
      </c>
      <c r="AB19" s="76">
        <f>-STOA!P19</f>
        <v>0</v>
      </c>
      <c r="AC19">
        <f t="shared" si="0"/>
        <v>9.2526710461149033</v>
      </c>
      <c r="AD19">
        <f t="shared" si="1"/>
        <v>514.39297162766468</v>
      </c>
      <c r="AE19">
        <f>'IDT-1'!F19</f>
        <v>0</v>
      </c>
      <c r="AF19" s="25"/>
      <c r="AG19">
        <f t="shared" si="2"/>
        <v>514.39297162766468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-123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6.7702499999999999</v>
      </c>
      <c r="E20">
        <f>GT_NG!T20</f>
        <v>11.578986078276859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500.86333837530668</v>
      </c>
      <c r="P20" s="37">
        <v>19.16</v>
      </c>
      <c r="Q20" s="37">
        <v>18.17306822019588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295.63000000000005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-199</v>
      </c>
      <c r="AA20" s="76">
        <f>STOA!J20</f>
        <v>1.47</v>
      </c>
      <c r="AB20" s="76">
        <f>-STOA!P20</f>
        <v>0</v>
      </c>
      <c r="AC20">
        <f t="shared" si="0"/>
        <v>9.2212257729844858</v>
      </c>
      <c r="AD20">
        <f t="shared" si="1"/>
        <v>518.42441690079511</v>
      </c>
      <c r="AE20">
        <f>'IDT-1'!F20</f>
        <v>0</v>
      </c>
      <c r="AF20" s="25"/>
      <c r="AG20">
        <f t="shared" si="2"/>
        <v>518.42441690079511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-127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6.7702499999999999</v>
      </c>
      <c r="E21">
        <f>GT_NG!T21</f>
        <v>11.578986078276859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500.86333837530668</v>
      </c>
      <c r="P21" s="37">
        <v>19.16</v>
      </c>
      <c r="Q21" s="37">
        <v>18.17306822019588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295.63000000000005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-191</v>
      </c>
      <c r="AA21" s="76">
        <f>STOA!J21</f>
        <v>1.47</v>
      </c>
      <c r="AB21" s="76">
        <f>-STOA!P21</f>
        <v>0</v>
      </c>
      <c r="AC21">
        <f t="shared" si="0"/>
        <v>9.1347512718758388</v>
      </c>
      <c r="AD21">
        <f t="shared" si="1"/>
        <v>529.51089140190368</v>
      </c>
      <c r="AE21">
        <f>'IDT-1'!F21</f>
        <v>0</v>
      </c>
      <c r="AF21" s="25"/>
      <c r="AG21">
        <f t="shared" si="2"/>
        <v>529.51089140190368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-124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6.7702499999999999</v>
      </c>
      <c r="E22">
        <f>GT_NG!T22</f>
        <v>11.578986078276859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500.86333837530668</v>
      </c>
      <c r="P22" s="37">
        <v>19.16</v>
      </c>
      <c r="Q22" s="37">
        <v>18.17306822019588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295.46000000000004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-179</v>
      </c>
      <c r="AA22" s="76">
        <f>STOA!J22</f>
        <v>1.47</v>
      </c>
      <c r="AB22" s="76">
        <f>-STOA!P22</f>
        <v>0</v>
      </c>
      <c r="AC22">
        <f t="shared" si="0"/>
        <v>9.0390894524845873</v>
      </c>
      <c r="AD22">
        <f t="shared" si="1"/>
        <v>541.43655322129484</v>
      </c>
      <c r="AE22">
        <f>'IDT-1'!F22</f>
        <v>0</v>
      </c>
      <c r="AF22" s="25"/>
      <c r="AG22">
        <f t="shared" si="2"/>
        <v>541.43655322129484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-124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6.7702499999999999</v>
      </c>
      <c r="E23">
        <f>GT_NG!T23</f>
        <v>11.578986078276859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500.86333837530668</v>
      </c>
      <c r="P23" s="37">
        <v>19.16</v>
      </c>
      <c r="Q23" s="37">
        <v>18.17306822019588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295.46000000000004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-158</v>
      </c>
      <c r="AA23" s="76">
        <f>STOA!J23</f>
        <v>1.37</v>
      </c>
      <c r="AB23" s="76">
        <f>-STOA!P23</f>
        <v>0</v>
      </c>
      <c r="AC23">
        <f t="shared" si="0"/>
        <v>8.8339151771368751</v>
      </c>
      <c r="AD23">
        <f t="shared" si="1"/>
        <v>567.54172749664258</v>
      </c>
      <c r="AE23">
        <f>'IDT-1'!F23</f>
        <v>0</v>
      </c>
      <c r="AF23" s="25"/>
      <c r="AG23">
        <f t="shared" si="2"/>
        <v>567.54172749664258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-119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6.7702499999999999</v>
      </c>
      <c r="E24">
        <f>GT_NG!T24</f>
        <v>11.578986078276859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517.52333837530671</v>
      </c>
      <c r="P24" s="37">
        <v>19.16</v>
      </c>
      <c r="Q24" s="37">
        <v>18.17306822019588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313.48999999999995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-259</v>
      </c>
      <c r="AA24" s="76">
        <f>STOA!J24</f>
        <v>1.37</v>
      </c>
      <c r="AB24" s="76">
        <f>-STOA!P24</f>
        <v>0</v>
      </c>
      <c r="AC24">
        <f t="shared" si="0"/>
        <v>9.1752490416803134</v>
      </c>
      <c r="AD24">
        <f t="shared" si="1"/>
        <v>592.89039363209895</v>
      </c>
      <c r="AE24">
        <f>'IDT-1'!F24</f>
        <v>0</v>
      </c>
      <c r="AF24" s="25"/>
      <c r="AG24">
        <f t="shared" si="2"/>
        <v>592.89039363209895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-27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6.7702499999999999</v>
      </c>
      <c r="E25">
        <f>GT_NG!T25</f>
        <v>11.578986078276859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524.3987358409878</v>
      </c>
      <c r="P25" s="37">
        <v>19.16</v>
      </c>
      <c r="Q25" s="37">
        <v>18.17306822019588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328.52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-236</v>
      </c>
      <c r="AA25" s="76">
        <f>STOA!J25</f>
        <v>1.37</v>
      </c>
      <c r="AB25" s="76">
        <f>-STOA!P25</f>
        <v>0</v>
      </c>
      <c r="AC25">
        <f t="shared" si="0"/>
        <v>9.2753592773691871</v>
      </c>
      <c r="AD25">
        <f t="shared" si="1"/>
        <v>623.69568086209131</v>
      </c>
      <c r="AE25">
        <f>'IDT-1'!F25</f>
        <v>0</v>
      </c>
      <c r="AF25" s="25"/>
      <c r="AG25">
        <f t="shared" si="2"/>
        <v>623.69568086209131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-41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6.7702499999999999</v>
      </c>
      <c r="E26">
        <f>GT_NG!T26</f>
        <v>11.578986078276859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528.78633901559101</v>
      </c>
      <c r="P26" s="37">
        <v>19.16</v>
      </c>
      <c r="Q26" s="37">
        <v>18.17306822019588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348.75000000000006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-196</v>
      </c>
      <c r="AA26" s="76">
        <f>STOA!J26</f>
        <v>1.37</v>
      </c>
      <c r="AB26" s="76">
        <f>-STOA!P26</f>
        <v>0</v>
      </c>
      <c r="AC26">
        <f t="shared" si="0"/>
        <v>9.3180115347616095</v>
      </c>
      <c r="AD26">
        <f t="shared" si="1"/>
        <v>667.27063177930211</v>
      </c>
      <c r="AE26">
        <f>'IDT-1'!F26</f>
        <v>0</v>
      </c>
      <c r="AF26" s="25"/>
      <c r="AG26">
        <f t="shared" si="2"/>
        <v>667.27063177930211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-62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6.7702499999999999</v>
      </c>
      <c r="E27">
        <f>GT_NG!T27</f>
        <v>11.578986078276859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554.0517364812722</v>
      </c>
      <c r="P27" s="37">
        <v>19.160000000000004</v>
      </c>
      <c r="Q27" s="37">
        <v>18.17306822019588</v>
      </c>
      <c r="R27" s="39">
        <v>0.13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347.08000000000004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-150</v>
      </c>
      <c r="AA27" s="76">
        <f>STOA!J27</f>
        <v>1.47</v>
      </c>
      <c r="AB27" s="76">
        <f>-STOA!P27</f>
        <v>0</v>
      </c>
      <c r="AC27">
        <f t="shared" si="0"/>
        <v>9.2444261316679821</v>
      </c>
      <c r="AD27">
        <f t="shared" si="1"/>
        <v>724.16961464807696</v>
      </c>
      <c r="AE27">
        <f>'IDT-1'!F27</f>
        <v>0</v>
      </c>
      <c r="AF27" s="25"/>
      <c r="AG27">
        <f t="shared" si="2"/>
        <v>724.16961464807696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-75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6.7702499999999999</v>
      </c>
      <c r="E28">
        <f>GT_NG!T28</f>
        <v>11.578986078276859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569.71459610810848</v>
      </c>
      <c r="P28" s="37">
        <v>19.160000000000004</v>
      </c>
      <c r="Q28" s="37">
        <v>18.17306822019588</v>
      </c>
      <c r="R28" s="39">
        <v>0.24744897959183676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347.08000000000004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-106</v>
      </c>
      <c r="AA28" s="76">
        <f>STOA!J28</f>
        <v>1.51</v>
      </c>
      <c r="AB28" s="76">
        <f>-STOA!P28</f>
        <v>0</v>
      </c>
      <c r="AC28">
        <f t="shared" si="0"/>
        <v>9.0533718074939458</v>
      </c>
      <c r="AD28">
        <f t="shared" si="1"/>
        <v>780.18097757867906</v>
      </c>
      <c r="AE28">
        <f>'IDT-1'!F28</f>
        <v>0</v>
      </c>
      <c r="AF28" s="25"/>
      <c r="AG28">
        <f t="shared" si="2"/>
        <v>780.18097757867906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-79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6.7702499999999999</v>
      </c>
      <c r="E29">
        <f>GT_NG!T29</f>
        <v>11.578986078276859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612.34854766622675</v>
      </c>
      <c r="P29" s="37">
        <v>37.330000000000005</v>
      </c>
      <c r="Q29" s="37">
        <v>26.51</v>
      </c>
      <c r="R29" s="39">
        <v>0.45000000000000007</v>
      </c>
      <c r="S29" s="39">
        <v>0</v>
      </c>
      <c r="T29" s="38">
        <f>SUMPRODUCT(LTA!J29:AN29,LTA!J$101:AN$101,LTA!J$105:AN$105)</f>
        <v>0</v>
      </c>
      <c r="U29" s="38">
        <f>SUMPRODUCT(LTA!J29:AN29,LTA!J$102:AN$102,LTA!J$105:AN$105)</f>
        <v>347.08000000000004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-198</v>
      </c>
      <c r="AA29" s="76">
        <f>STOA!J29</f>
        <v>1.56</v>
      </c>
      <c r="AB29" s="76">
        <f>-STOA!P29</f>
        <v>0</v>
      </c>
      <c r="AC29">
        <f t="shared" si="0"/>
        <v>9.7754509159888254</v>
      </c>
      <c r="AD29">
        <f t="shared" si="1"/>
        <v>825.85233282851482</v>
      </c>
      <c r="AE29">
        <f>'IDT-1'!F29</f>
        <v>0</v>
      </c>
      <c r="AF29" s="25"/>
      <c r="AG29">
        <f t="shared" si="2"/>
        <v>825.85233282851482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-10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3.7010700000000001</v>
      </c>
      <c r="E30">
        <f>GT_NG!T30</f>
        <v>11.578986078276859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686.56864826067931</v>
      </c>
      <c r="P30" s="37">
        <v>37.330000000000005</v>
      </c>
      <c r="Q30" s="37">
        <v>26.51</v>
      </c>
      <c r="R30" s="39">
        <v>1.3</v>
      </c>
      <c r="S30" s="39">
        <v>0</v>
      </c>
      <c r="T30" s="38">
        <f>SUMPRODUCT(LTA!J30:AN30,LTA!J$101:AN$101,LTA!J$105:AN$105)</f>
        <v>0</v>
      </c>
      <c r="U30" s="38">
        <f>SUMPRODUCT(LTA!J30:AN30,LTA!J$102:AN$102,LTA!J$105:AN$105)</f>
        <v>347.08000000000004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-159</v>
      </c>
      <c r="AA30" s="76">
        <f>STOA!J30</f>
        <v>20.77</v>
      </c>
      <c r="AB30" s="76">
        <f>-STOA!P30</f>
        <v>0</v>
      </c>
      <c r="AC30">
        <f t="shared" si="0"/>
        <v>10.769903554799312</v>
      </c>
      <c r="AD30">
        <f t="shared" si="1"/>
        <v>880.06880078415691</v>
      </c>
      <c r="AE30">
        <f>'IDT-1'!F30</f>
        <v>0</v>
      </c>
      <c r="AF30" s="25"/>
      <c r="AG30">
        <f t="shared" si="2"/>
        <v>880.06880078415691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-85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3.7010700000000001</v>
      </c>
      <c r="E31">
        <f>GT_NG!T31</f>
        <v>11.578986078276859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783.5105376448987</v>
      </c>
      <c r="P31" s="37">
        <v>37.330000000000005</v>
      </c>
      <c r="Q31" s="37">
        <v>26.50693242305022</v>
      </c>
      <c r="R31" s="39">
        <v>3.1</v>
      </c>
      <c r="S31" s="39">
        <v>0</v>
      </c>
      <c r="T31" s="38">
        <f>SUMPRODUCT(LTA!J31:AN31,LTA!J$101:AN$101,LTA!J$105:AN$105)</f>
        <v>1</v>
      </c>
      <c r="U31" s="38">
        <f>SUMPRODUCT(LTA!J31:AN31,LTA!J$102:AN$102,LTA!J$105:AN$105)</f>
        <v>346.91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-114</v>
      </c>
      <c r="AA31" s="76">
        <f>STOA!J31</f>
        <v>21.459999999999997</v>
      </c>
      <c r="AB31" s="76">
        <f>-STOA!P31</f>
        <v>0</v>
      </c>
      <c r="AC31">
        <f t="shared" si="0"/>
        <v>12.133659917808734</v>
      </c>
      <c r="AD31">
        <f t="shared" si="1"/>
        <v>904.96386622841715</v>
      </c>
      <c r="AE31">
        <f>'IDT-1'!F31</f>
        <v>0</v>
      </c>
      <c r="AF31" s="25"/>
      <c r="AG31">
        <f t="shared" si="2"/>
        <v>904.96386622841715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-204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3.7010700000000001</v>
      </c>
      <c r="E32">
        <f>GT_NG!T32</f>
        <v>11.578986078276859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811.70107059007364</v>
      </c>
      <c r="P32" s="37">
        <v>37.330000000000005</v>
      </c>
      <c r="Q32" s="37">
        <v>26.50693242305022</v>
      </c>
      <c r="R32" s="39">
        <v>6.32</v>
      </c>
      <c r="S32" s="39">
        <v>0</v>
      </c>
      <c r="T32" s="38">
        <f>SUMPRODUCT(LTA!J32:AN32,LTA!J$101:AN$101,LTA!J$105:AN$105)</f>
        <v>2.11</v>
      </c>
      <c r="U32" s="38">
        <f>SUMPRODUCT(LTA!J32:AN32,LTA!J$102:AN$102,LTA!J$105:AN$105)</f>
        <v>350.93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-264</v>
      </c>
      <c r="AA32" s="76">
        <f>STOA!J32</f>
        <v>86.78</v>
      </c>
      <c r="AB32" s="76">
        <f>-STOA!P32</f>
        <v>0</v>
      </c>
      <c r="AC32">
        <f t="shared" si="0"/>
        <v>13.171872941541833</v>
      </c>
      <c r="AD32">
        <f t="shared" si="1"/>
        <v>974.78618614985908</v>
      </c>
      <c r="AE32">
        <f>'IDT-1'!F32</f>
        <v>0</v>
      </c>
      <c r="AF32" s="25"/>
      <c r="AG32">
        <f t="shared" si="2"/>
        <v>974.78618614985908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-85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3.46035</v>
      </c>
      <c r="E33">
        <f>GT_NG!T33</f>
        <v>11.578986078276859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819.66644945924736</v>
      </c>
      <c r="P33" s="37">
        <v>37.330000000000005</v>
      </c>
      <c r="Q33" s="37">
        <v>26.50693242305022</v>
      </c>
      <c r="R33" s="39">
        <v>10.27</v>
      </c>
      <c r="S33" s="39">
        <v>0</v>
      </c>
      <c r="T33" s="38">
        <f>SUMPRODUCT(LTA!J33:AN33,LTA!J$101:AN$101,LTA!J$105:AN$105)</f>
        <v>3.41</v>
      </c>
      <c r="U33" s="38">
        <f>SUMPRODUCT(LTA!J33:AN33,LTA!J$102:AN$102,LTA!J$105:AN$105)</f>
        <v>407.76000000000005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-201</v>
      </c>
      <c r="AA33" s="76">
        <f>STOA!J33</f>
        <v>87.44</v>
      </c>
      <c r="AB33" s="76">
        <f>-STOA!P33</f>
        <v>0</v>
      </c>
      <c r="AC33">
        <f t="shared" si="0"/>
        <v>13.713635962438783</v>
      </c>
      <c r="AD33">
        <f t="shared" si="1"/>
        <v>1045.7090819981358</v>
      </c>
      <c r="AE33">
        <f>'IDT-1'!F33</f>
        <v>0</v>
      </c>
      <c r="AF33" s="25"/>
      <c r="AG33">
        <f t="shared" si="2"/>
        <v>1045.7090819981358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-147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3.46035</v>
      </c>
      <c r="E34">
        <f>GT_NG!T34</f>
        <v>11.578986078276859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822.48233427662944</v>
      </c>
      <c r="P34" s="37">
        <v>37.330000000000005</v>
      </c>
      <c r="Q34" s="37">
        <v>26.50693242305022</v>
      </c>
      <c r="R34" s="39">
        <v>17.537299461123943</v>
      </c>
      <c r="S34" s="39">
        <v>0</v>
      </c>
      <c r="T34" s="38">
        <f>SUMPRODUCT(LTA!J34:AN34,LTA!J$101:AN$101,LTA!J$105:AN$105)</f>
        <v>5.93</v>
      </c>
      <c r="U34" s="38">
        <f>SUMPRODUCT(LTA!J34:AN34,LTA!J$102:AN$102,LTA!J$105:AN$105)</f>
        <v>417.56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-150</v>
      </c>
      <c r="AA34" s="76">
        <f>STOA!J34</f>
        <v>88.11</v>
      </c>
      <c r="AB34" s="76">
        <f>-STOA!P34</f>
        <v>0</v>
      </c>
      <c r="AC34">
        <f t="shared" si="0"/>
        <v>13.571292750224352</v>
      </c>
      <c r="AD34">
        <f t="shared" si="1"/>
        <v>1109.924609488856</v>
      </c>
      <c r="AE34">
        <f>'IDT-1'!F34</f>
        <v>0</v>
      </c>
      <c r="AF34" s="25"/>
      <c r="AG34">
        <f t="shared" si="2"/>
        <v>1109.924609488856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-157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3.46035</v>
      </c>
      <c r="E35">
        <f>GT_NG!T35</f>
        <v>11.578986078276859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803.41233427662951</v>
      </c>
      <c r="P35" s="37">
        <v>37.330000000000005</v>
      </c>
      <c r="Q35" s="37">
        <v>26.50693242305022</v>
      </c>
      <c r="R35" s="39">
        <v>21</v>
      </c>
      <c r="S35" s="39">
        <v>0</v>
      </c>
      <c r="T35" s="38">
        <f>SUMPRODUCT(LTA!J35:AN35,LTA!J$101:AN$101,LTA!J$105:AN$105)</f>
        <v>8.65</v>
      </c>
      <c r="U35" s="38">
        <f>SUMPRODUCT(LTA!J35:AN35,LTA!J$102:AN$102,LTA!J$105:AN$105)</f>
        <v>427.70000000000005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-94</v>
      </c>
      <c r="AA35" s="76">
        <f>STOA!J35</f>
        <v>107.27</v>
      </c>
      <c r="AB35" s="76">
        <f>-STOA!P35</f>
        <v>0</v>
      </c>
      <c r="AC35">
        <f t="shared" si="0"/>
        <v>13.337691173427787</v>
      </c>
      <c r="AD35">
        <f t="shared" si="1"/>
        <v>1172.5709116045289</v>
      </c>
      <c r="AE35">
        <f>'IDT-1'!F35</f>
        <v>-21.335999999999999</v>
      </c>
      <c r="AF35" s="25"/>
      <c r="AG35">
        <f t="shared" si="2"/>
        <v>1151.2349116045289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-167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3.46035</v>
      </c>
      <c r="E36">
        <f>GT_NG!T36</f>
        <v>11.578986078276859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803.41233427662951</v>
      </c>
      <c r="P36" s="37">
        <v>37.330000000000005</v>
      </c>
      <c r="Q36" s="37">
        <v>26.50693242305022</v>
      </c>
      <c r="R36" s="39">
        <v>20.999999999999996</v>
      </c>
      <c r="S36" s="39">
        <v>0</v>
      </c>
      <c r="T36" s="38">
        <f>SUMPRODUCT(LTA!J36:AN36,LTA!J$101:AN$101,LTA!J$105:AN$105)</f>
        <v>11.59</v>
      </c>
      <c r="U36" s="38">
        <f>SUMPRODUCT(LTA!J36:AN36,LTA!J$102:AN$102,LTA!J$105:AN$105)</f>
        <v>437.87000000000006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-44</v>
      </c>
      <c r="AA36" s="76">
        <f>STOA!J36</f>
        <v>110.16</v>
      </c>
      <c r="AB36" s="76">
        <f>-STOA!P36</f>
        <v>0</v>
      </c>
      <c r="AC36">
        <f t="shared" si="0"/>
        <v>13.014396031319341</v>
      </c>
      <c r="AD36">
        <f t="shared" si="1"/>
        <v>1245.8942067466373</v>
      </c>
      <c r="AE36">
        <f>'IDT-1'!F36</f>
        <v>-50.744</v>
      </c>
      <c r="AF36" s="25"/>
      <c r="AG36">
        <f t="shared" si="2"/>
        <v>1195.1502067466374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-160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3.46035</v>
      </c>
      <c r="E37">
        <f>GT_NG!T37</f>
        <v>11.578986078276859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786.06831864401056</v>
      </c>
      <c r="P37" s="37">
        <v>37.330000000000005</v>
      </c>
      <c r="Q37" s="37">
        <v>26.50693242305022</v>
      </c>
      <c r="R37" s="39">
        <v>21</v>
      </c>
      <c r="S37" s="39">
        <v>0</v>
      </c>
      <c r="T37" s="38">
        <f>SUMPRODUCT(LTA!J37:AN37,LTA!J$101:AN$101,LTA!J$105:AN$105)</f>
        <v>14.72</v>
      </c>
      <c r="U37" s="38">
        <f>SUMPRODUCT(LTA!J37:AN37,LTA!J$102:AN$102,LTA!J$105:AN$105)</f>
        <v>449.43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116.36</v>
      </c>
      <c r="AB37" s="76">
        <f>-STOA!P37</f>
        <v>0</v>
      </c>
      <c r="AC37">
        <f t="shared" si="0"/>
        <v>12.499623747885215</v>
      </c>
      <c r="AD37">
        <f t="shared" si="1"/>
        <v>1318.9549633974525</v>
      </c>
      <c r="AE37">
        <f>'IDT-1'!F37</f>
        <v>-58.363999999999997</v>
      </c>
      <c r="AF37" s="25"/>
      <c r="AG37">
        <f t="shared" si="2"/>
        <v>1260.5909633974525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-135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3.46035</v>
      </c>
      <c r="E38">
        <f>GT_NG!T38</f>
        <v>11.578986078276859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774.66457407450457</v>
      </c>
      <c r="P38" s="37">
        <v>37.330000000000005</v>
      </c>
      <c r="Q38" s="37">
        <v>26.50693242305022</v>
      </c>
      <c r="R38" s="39">
        <v>21</v>
      </c>
      <c r="S38" s="39">
        <v>0</v>
      </c>
      <c r="T38" s="38">
        <f>SUMPRODUCT(LTA!J38:AN38,LTA!J$101:AN$101,LTA!J$105:AN$105)</f>
        <v>16.899999999999999</v>
      </c>
      <c r="U38" s="38">
        <f>SUMPRODUCT(LTA!J38:AN38,LTA!J$102:AN$102,LTA!J$105:AN$105)</f>
        <v>458.92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122.78</v>
      </c>
      <c r="AB38" s="76">
        <f>-STOA!P38</f>
        <v>0</v>
      </c>
      <c r="AC38">
        <f t="shared" si="0"/>
        <v>12.441718084286608</v>
      </c>
      <c r="AD38">
        <f t="shared" si="1"/>
        <v>1339.699124491545</v>
      </c>
      <c r="AE38">
        <f>'IDT-1'!F38</f>
        <v>-53.862000000000002</v>
      </c>
      <c r="AF38" s="25"/>
      <c r="AG38">
        <f t="shared" si="2"/>
        <v>1285.837124491545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-121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3.46035</v>
      </c>
      <c r="E39">
        <f>GT_NG!T39</f>
        <v>11.488993958497504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729.53368125821294</v>
      </c>
      <c r="P39" s="37">
        <v>37.330000000000005</v>
      </c>
      <c r="Q39" s="37">
        <v>26.50693242305022</v>
      </c>
      <c r="R39" s="39">
        <v>21</v>
      </c>
      <c r="S39" s="39">
        <v>0</v>
      </c>
      <c r="T39" s="38">
        <f>SUMPRODUCT(LTA!J39:AN39,LTA!J$101:AN$101,LTA!J$105:AN$105)</f>
        <v>33.18</v>
      </c>
      <c r="U39" s="38">
        <f>SUMPRODUCT(LTA!J39:AN39,LTA!J$102:AN$102,LTA!J$105:AN$105)</f>
        <v>472.17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158.86000000000001</v>
      </c>
      <c r="AB39" s="76">
        <f>-STOA!P39</f>
        <v>0</v>
      </c>
      <c r="AC39">
        <f t="shared" si="0"/>
        <v>12.545723953807025</v>
      </c>
      <c r="AD39">
        <f t="shared" si="1"/>
        <v>1366.9842336859535</v>
      </c>
      <c r="AE39">
        <f>'IDT-1'!F39</f>
        <v>-29.678000000000001</v>
      </c>
      <c r="AF39" s="25"/>
      <c r="AG39">
        <f t="shared" si="2"/>
        <v>1337.3062336859534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-114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3.46035</v>
      </c>
      <c r="E40">
        <f>GT_NG!T40</f>
        <v>11.488993958497504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722.98919740158681</v>
      </c>
      <c r="P40" s="37">
        <v>37.330000000000005</v>
      </c>
      <c r="Q40" s="37">
        <v>26.50693242305022</v>
      </c>
      <c r="R40" s="39">
        <v>21</v>
      </c>
      <c r="S40" s="39">
        <v>0</v>
      </c>
      <c r="T40" s="38">
        <f>SUMPRODUCT(LTA!J40:AN40,LTA!J$101:AN$101,LTA!J$105:AN$105)</f>
        <v>42.39</v>
      </c>
      <c r="U40" s="38">
        <f>SUMPRODUCT(LTA!J40:AN40,LTA!J$102:AN$102,LTA!J$105:AN$105)</f>
        <v>482.63000000000005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63.23</v>
      </c>
      <c r="Z40" s="35">
        <f>IEX!P40</f>
        <v>0</v>
      </c>
      <c r="AA40" s="76">
        <f>STOA!J40</f>
        <v>168.56</v>
      </c>
      <c r="AB40" s="76">
        <f>-STOA!P40</f>
        <v>0</v>
      </c>
      <c r="AC40">
        <f t="shared" si="0"/>
        <v>13.625745530420765</v>
      </c>
      <c r="AD40">
        <f t="shared" si="1"/>
        <v>1399.9597282527138</v>
      </c>
      <c r="AE40">
        <f>'IDT-1'!F40</f>
        <v>20.594999999999999</v>
      </c>
      <c r="AF40" s="25"/>
      <c r="AG40">
        <f t="shared" si="2"/>
        <v>1420.5547282527139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-166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3.46035</v>
      </c>
      <c r="E41">
        <f>GT_NG!T41</f>
        <v>11.488993958497504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711.00860350450614</v>
      </c>
      <c r="P41" s="37">
        <v>37.330000000000005</v>
      </c>
      <c r="Q41" s="37">
        <v>26.50693242305022</v>
      </c>
      <c r="R41" s="39">
        <v>21</v>
      </c>
      <c r="S41" s="39">
        <v>0</v>
      </c>
      <c r="T41" s="38">
        <f>SUMPRODUCT(LTA!J41:AN41,LTA!J$101:AN$101,LTA!J$105:AN$105)</f>
        <v>55.730000000000004</v>
      </c>
      <c r="U41" s="38">
        <f>SUMPRODUCT(LTA!J41:AN41,LTA!J$102:AN$102,LTA!J$105:AN$105)</f>
        <v>443.33000000000004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183.94</v>
      </c>
      <c r="Z41" s="35">
        <f>IEX!P41</f>
        <v>0</v>
      </c>
      <c r="AA41" s="76">
        <f>STOA!J41</f>
        <v>179.20000000000002</v>
      </c>
      <c r="AB41" s="76">
        <f>-STOA!P41</f>
        <v>0</v>
      </c>
      <c r="AC41">
        <f t="shared" si="0"/>
        <v>14.590178446501666</v>
      </c>
      <c r="AD41">
        <f t="shared" si="1"/>
        <v>1462.4047014395524</v>
      </c>
      <c r="AE41">
        <f>'IDT-1'!F41</f>
        <v>9.1530000000000005</v>
      </c>
      <c r="AF41" s="25"/>
      <c r="AG41">
        <f t="shared" si="2"/>
        <v>1471.5577014395524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-196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3.46035</v>
      </c>
      <c r="E42">
        <f>GT_NG!T42</f>
        <v>11.488993958497504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697.75750813828699</v>
      </c>
      <c r="P42" s="37">
        <v>37.330000000000005</v>
      </c>
      <c r="Q42" s="37">
        <v>26.50693242305022</v>
      </c>
      <c r="R42" s="39">
        <v>21</v>
      </c>
      <c r="S42" s="39">
        <v>0</v>
      </c>
      <c r="T42" s="38">
        <f>SUMPRODUCT(LTA!J42:AN42,LTA!J$101:AN$101,LTA!J$105:AN$105)</f>
        <v>62.83</v>
      </c>
      <c r="U42" s="38">
        <f>SUMPRODUCT(LTA!J42:AN42,LTA!J$102:AN$102,LTA!J$105:AN$105)</f>
        <v>452.41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238.54</v>
      </c>
      <c r="Z42" s="35">
        <f>IEX!P42</f>
        <v>0</v>
      </c>
      <c r="AA42" s="76">
        <f>STOA!J42</f>
        <v>188</v>
      </c>
      <c r="AB42" s="76">
        <f>-STOA!P42</f>
        <v>0</v>
      </c>
      <c r="AC42">
        <f t="shared" si="0"/>
        <v>15.17043444890599</v>
      </c>
      <c r="AD42">
        <f t="shared" si="1"/>
        <v>1520.1533500709288</v>
      </c>
      <c r="AE42">
        <f>'IDT-1'!F42</f>
        <v>0</v>
      </c>
      <c r="AF42" s="25"/>
      <c r="AG42">
        <f t="shared" si="2"/>
        <v>1520.1533500709288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-204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3.46035</v>
      </c>
      <c r="E43">
        <f>GT_NG!T43</f>
        <v>11.488993958497504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653.8744463153979</v>
      </c>
      <c r="P43" s="37">
        <v>37.330000000000005</v>
      </c>
      <c r="Q43" s="37">
        <v>26.50693242305022</v>
      </c>
      <c r="R43" s="39">
        <v>21</v>
      </c>
      <c r="S43" s="39">
        <v>0</v>
      </c>
      <c r="T43" s="38">
        <f>SUMPRODUCT(LTA!J43:AN43,LTA!J$101:AN$101,LTA!J$105:AN$105)</f>
        <v>70.789999999999992</v>
      </c>
      <c r="U43" s="38">
        <f>SUMPRODUCT(LTA!J43:AN43,LTA!J$102:AN$102,LTA!J$105:AN$105)</f>
        <v>460.64000000000004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154.24</v>
      </c>
      <c r="Z43" s="35">
        <f>IEX!P43</f>
        <v>0</v>
      </c>
      <c r="AA43" s="76">
        <f>STOA!J43</f>
        <v>223.55</v>
      </c>
      <c r="AB43" s="76">
        <f>-STOA!P43</f>
        <v>0</v>
      </c>
      <c r="AC43">
        <f t="shared" si="0"/>
        <v>13.717294873883587</v>
      </c>
      <c r="AD43">
        <f t="shared" si="1"/>
        <v>1554.1634278230622</v>
      </c>
      <c r="AE43">
        <f>'IDT-1'!F43</f>
        <v>0</v>
      </c>
      <c r="AF43" s="25"/>
      <c r="AG43">
        <f t="shared" si="2"/>
        <v>1554.1634278230622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-95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3.46035</v>
      </c>
      <c r="E44">
        <f>GT_NG!T44</f>
        <v>11.488993958497504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598.82904884971674</v>
      </c>
      <c r="P44" s="37">
        <v>37.330000000000005</v>
      </c>
      <c r="Q44" s="37">
        <v>26.50693242305022</v>
      </c>
      <c r="R44" s="39">
        <v>21</v>
      </c>
      <c r="S44" s="39">
        <v>0</v>
      </c>
      <c r="T44" s="38">
        <f>SUMPRODUCT(LTA!J44:AN44,LTA!J$101:AN$101,LTA!J$105:AN$105)</f>
        <v>78.78</v>
      </c>
      <c r="U44" s="38">
        <f>SUMPRODUCT(LTA!J44:AN44,LTA!J$102:AN$102,LTA!J$105:AN$105)</f>
        <v>467.48000000000008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162.87</v>
      </c>
      <c r="Z44" s="35">
        <f>IEX!P44</f>
        <v>0</v>
      </c>
      <c r="AA44" s="76">
        <f>STOA!J44</f>
        <v>230.86</v>
      </c>
      <c r="AB44" s="76">
        <f>-STOA!P44</f>
        <v>0</v>
      </c>
      <c r="AC44">
        <f t="shared" si="0"/>
        <v>13.095574268108034</v>
      </c>
      <c r="AD44">
        <f t="shared" si="1"/>
        <v>1585.5097509631564</v>
      </c>
      <c r="AE44">
        <f>'IDT-1'!F44</f>
        <v>0</v>
      </c>
      <c r="AF44" s="25"/>
      <c r="AG44">
        <f t="shared" si="2"/>
        <v>1585.5097509631564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-40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3.46035</v>
      </c>
      <c r="E45">
        <f>GT_NG!T45</f>
        <v>11.488993958497504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590.05155228490639</v>
      </c>
      <c r="P45" s="37">
        <v>37.330000000000005</v>
      </c>
      <c r="Q45" s="37">
        <v>26.50693242305022</v>
      </c>
      <c r="R45" s="39">
        <v>21</v>
      </c>
      <c r="S45" s="39">
        <v>0</v>
      </c>
      <c r="T45" s="38">
        <f>SUMPRODUCT(LTA!J45:AN45,LTA!J$101:AN$101,LTA!J$105:AN$105)</f>
        <v>79.53</v>
      </c>
      <c r="U45" s="38">
        <f>SUMPRODUCT(LTA!J45:AN45,LTA!J$102:AN$102,LTA!J$105:AN$105)</f>
        <v>472.99000000000007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159.99</v>
      </c>
      <c r="Z45" s="35">
        <f>IEX!P45</f>
        <v>0</v>
      </c>
      <c r="AA45" s="76">
        <f>STOA!J45</f>
        <v>236.1</v>
      </c>
      <c r="AB45" s="76">
        <f>-STOA!P45</f>
        <v>0</v>
      </c>
      <c r="AC45">
        <f t="shared" si="0"/>
        <v>12.97642602066345</v>
      </c>
      <c r="AD45">
        <f t="shared" si="1"/>
        <v>1600.4714026457907</v>
      </c>
      <c r="AE45">
        <f>'IDT-1'!F45</f>
        <v>0</v>
      </c>
      <c r="AF45" s="25"/>
      <c r="AG45">
        <f t="shared" si="2"/>
        <v>1600.4714026457907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-25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3.46035</v>
      </c>
      <c r="E46">
        <f>GT_NG!T46</f>
        <v>11.488993958497504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540.58803690638388</v>
      </c>
      <c r="P46" s="37">
        <v>37.330000000000005</v>
      </c>
      <c r="Q46" s="37">
        <v>26.50693242305022</v>
      </c>
      <c r="R46" s="39">
        <v>21</v>
      </c>
      <c r="S46" s="39">
        <v>0</v>
      </c>
      <c r="T46" s="38">
        <f>SUMPRODUCT(LTA!J46:AN46,LTA!J$101:AN$101,LTA!J$105:AN$105)</f>
        <v>86.09</v>
      </c>
      <c r="U46" s="38">
        <f>SUMPRODUCT(LTA!J46:AN46,LTA!J$102:AN$102,LTA!J$105:AN$105)</f>
        <v>477.30000000000007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152.32</v>
      </c>
      <c r="Z46" s="35">
        <f>IEX!P46</f>
        <v>0</v>
      </c>
      <c r="AA46" s="76">
        <f>STOA!J46</f>
        <v>241.42000000000002</v>
      </c>
      <c r="AB46" s="76">
        <f>-STOA!P46</f>
        <v>0</v>
      </c>
      <c r="AC46">
        <f t="shared" si="0"/>
        <v>12.684705643645865</v>
      </c>
      <c r="AD46">
        <f t="shared" si="1"/>
        <v>1613.5596076442857</v>
      </c>
      <c r="AE46">
        <f>'IDT-1'!F46</f>
        <v>0</v>
      </c>
      <c r="AF46" s="25"/>
      <c r="AG46">
        <f t="shared" si="2"/>
        <v>1613.5596076442857</v>
      </c>
      <c r="AI46" s="35">
        <f>PXIL!J46</f>
        <v>0</v>
      </c>
      <c r="AJ46" s="35">
        <f>PXIL!P46</f>
        <v>0</v>
      </c>
      <c r="AK46" s="35">
        <f>RTM_IEX!J46</f>
        <v>28.74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3.46035</v>
      </c>
      <c r="E47">
        <f>GT_NG!T47</f>
        <v>11.488993958497504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589.20046913410783</v>
      </c>
      <c r="P47" s="37">
        <v>38.97</v>
      </c>
      <c r="Q47" s="37">
        <v>18.17306822019588</v>
      </c>
      <c r="R47" s="39">
        <v>21</v>
      </c>
      <c r="S47" s="39">
        <v>0</v>
      </c>
      <c r="T47" s="38">
        <f>SUMPRODUCT(LTA!J47:AN47,LTA!J$101:AN$101,LTA!J$105:AN$105)</f>
        <v>93.7</v>
      </c>
      <c r="U47" s="38">
        <f>SUMPRODUCT(LTA!J47:AN47,LTA!J$102:AN$102,LTA!J$105:AN$105)</f>
        <v>480.79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318.06</v>
      </c>
      <c r="Z47" s="35">
        <f>IEX!P47</f>
        <v>0</v>
      </c>
      <c r="AA47" s="76">
        <f>STOA!J47</f>
        <v>88.14</v>
      </c>
      <c r="AB47" s="76">
        <f>-STOA!P47</f>
        <v>0</v>
      </c>
      <c r="AC47">
        <f t="shared" si="0"/>
        <v>13.325025796957043</v>
      </c>
      <c r="AD47">
        <f t="shared" si="1"/>
        <v>1604.6578555158442</v>
      </c>
      <c r="AE47">
        <f>'IDT-1'!F47</f>
        <v>0</v>
      </c>
      <c r="AF47" s="25"/>
      <c r="AG47">
        <f t="shared" si="2"/>
        <v>1604.6578555158442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-45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3.46035</v>
      </c>
      <c r="E48">
        <f>GT_NG!T48</f>
        <v>11.488993958497504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540.0046546539528</v>
      </c>
      <c r="P48" s="37">
        <v>37.330000000000005</v>
      </c>
      <c r="Q48" s="37">
        <v>27.669999999999998</v>
      </c>
      <c r="R48" s="39">
        <v>21</v>
      </c>
      <c r="S48" s="39">
        <v>0</v>
      </c>
      <c r="T48" s="38">
        <f>SUMPRODUCT(LTA!J48:AN48,LTA!J$101:AN$101,LTA!J$105:AN$105)</f>
        <v>101.21000000000001</v>
      </c>
      <c r="U48" s="38">
        <f>SUMPRODUCT(LTA!J48:AN48,LTA!J$102:AN$102,LTA!J$105:AN$105)</f>
        <v>483.96000000000004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277.82</v>
      </c>
      <c r="Z48" s="35">
        <f>IEX!P48</f>
        <v>0</v>
      </c>
      <c r="AA48" s="76">
        <f>STOA!J48</f>
        <v>88.15</v>
      </c>
      <c r="AB48" s="76">
        <f>-STOA!P48</f>
        <v>0</v>
      </c>
      <c r="AC48">
        <f t="shared" si="0"/>
        <v>12.493057189177112</v>
      </c>
      <c r="AD48">
        <f t="shared" si="1"/>
        <v>1589.1809414232732</v>
      </c>
      <c r="AE48">
        <f>'IDT-1'!F48</f>
        <v>0</v>
      </c>
      <c r="AF48" s="25"/>
      <c r="AG48">
        <f t="shared" si="2"/>
        <v>1589.1809414232732</v>
      </c>
      <c r="AI48" s="35">
        <f>PXIL!J48</f>
        <v>0</v>
      </c>
      <c r="AJ48" s="35">
        <f>PXIL!P48</f>
        <v>0</v>
      </c>
      <c r="AK48" s="35">
        <f>RTM_IEX!J48</f>
        <v>9.58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3.46035</v>
      </c>
      <c r="E49">
        <f>GT_NG!T49</f>
        <v>11.488993958497504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540.13902673422035</v>
      </c>
      <c r="P49" s="37">
        <v>37.330000000000005</v>
      </c>
      <c r="Q49" s="37">
        <v>27.669999999999998</v>
      </c>
      <c r="R49" s="39">
        <v>22</v>
      </c>
      <c r="S49" s="39">
        <v>0</v>
      </c>
      <c r="T49" s="38">
        <f>SUMPRODUCT(LTA!J49:AN49,LTA!J$101:AN$101,LTA!J$105:AN$105)</f>
        <v>104.74</v>
      </c>
      <c r="U49" s="38">
        <f>SUMPRODUCT(LTA!J49:AN49,LTA!J$102:AN$102,LTA!J$105:AN$105)</f>
        <v>490.73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259.62</v>
      </c>
      <c r="Z49" s="35">
        <f>IEX!P49</f>
        <v>0</v>
      </c>
      <c r="AA49" s="76">
        <f>STOA!J49</f>
        <v>88.15</v>
      </c>
      <c r="AB49" s="76">
        <f>-STOA!P49</f>
        <v>0</v>
      </c>
      <c r="AC49">
        <f t="shared" si="0"/>
        <v>12.601400839881327</v>
      </c>
      <c r="AD49">
        <f t="shared" si="1"/>
        <v>1542.7269698528364</v>
      </c>
      <c r="AE49">
        <f>'IDT-1'!F49</f>
        <v>0</v>
      </c>
      <c r="AF49" s="25"/>
      <c r="AG49">
        <f t="shared" si="2"/>
        <v>1542.7269698528364</v>
      </c>
      <c r="AI49" s="35">
        <f>PXIL!J49</f>
        <v>0</v>
      </c>
      <c r="AJ49" s="35">
        <f>PXIL!P49</f>
        <v>0</v>
      </c>
      <c r="AK49" s="35">
        <f>RTM_IEX!J49</f>
        <v>0</v>
      </c>
      <c r="AL49" s="35">
        <f>RTM_IEX!P49</f>
        <v>-30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3.46035</v>
      </c>
      <c r="E50">
        <f>GT_NG!T50</f>
        <v>11.488993958497504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540.13902673422035</v>
      </c>
      <c r="P50" s="37">
        <v>37.330000000000005</v>
      </c>
      <c r="Q50" s="37">
        <v>27.669999999999998</v>
      </c>
      <c r="R50" s="39">
        <v>22</v>
      </c>
      <c r="S50" s="39">
        <v>0</v>
      </c>
      <c r="T50" s="38">
        <f>SUMPRODUCT(LTA!J50:AN50,LTA!J$101:AN$101,LTA!J$105:AN$105)</f>
        <v>104.99</v>
      </c>
      <c r="U50" s="38">
        <f>SUMPRODUCT(LTA!J50:AN50,LTA!J$102:AN$102,LTA!J$105:AN$105)</f>
        <v>493.15000000000003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243.33</v>
      </c>
      <c r="Z50" s="35">
        <f>IEX!P50</f>
        <v>0</v>
      </c>
      <c r="AA50" s="76">
        <f>STOA!J50</f>
        <v>88.15</v>
      </c>
      <c r="AB50" s="76">
        <f>-STOA!P50</f>
        <v>0</v>
      </c>
      <c r="AC50">
        <f t="shared" si="0"/>
        <v>12.455858248468306</v>
      </c>
      <c r="AD50">
        <f t="shared" si="1"/>
        <v>1534.2525124442495</v>
      </c>
      <c r="AE50">
        <f>'IDT-1'!F50</f>
        <v>0</v>
      </c>
      <c r="AF50" s="25"/>
      <c r="AG50">
        <f t="shared" si="2"/>
        <v>1534.2525124442495</v>
      </c>
      <c r="AI50" s="35">
        <f>PXIL!J50</f>
        <v>0</v>
      </c>
      <c r="AJ50" s="35">
        <f>PXIL!P50</f>
        <v>0</v>
      </c>
      <c r="AK50" s="35">
        <f>RTM_IEX!J50</f>
        <v>0</v>
      </c>
      <c r="AL50" s="35">
        <f>RTM_IEX!P50</f>
        <v>-25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3.46035</v>
      </c>
      <c r="E51">
        <f>GT_NG!T51</f>
        <v>11.488993958497504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543.16099328143025</v>
      </c>
      <c r="P51" s="37">
        <v>37.334480854639295</v>
      </c>
      <c r="Q51" s="37">
        <v>27.669999999999998</v>
      </c>
      <c r="R51" s="39">
        <v>22</v>
      </c>
      <c r="S51" s="39">
        <v>0</v>
      </c>
      <c r="T51" s="38">
        <f>SUMPRODUCT(LTA!J51:AN51,LTA!J$101:AN$101,LTA!J$105:AN$105)</f>
        <v>105.27</v>
      </c>
      <c r="U51" s="38">
        <f>SUMPRODUCT(LTA!J51:AN51,LTA!J$102:AN$102,LTA!J$105:AN$105)</f>
        <v>494.77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241.42</v>
      </c>
      <c r="Z51" s="35">
        <f>IEX!P51</f>
        <v>0</v>
      </c>
      <c r="AA51" s="76">
        <f>STOA!J51</f>
        <v>88.050000000000011</v>
      </c>
      <c r="AB51" s="76">
        <f>-STOA!P51</f>
        <v>0</v>
      </c>
      <c r="AC51">
        <f t="shared" si="0"/>
        <v>12.596526312441794</v>
      </c>
      <c r="AD51">
        <f t="shared" si="1"/>
        <v>1522.0282917821253</v>
      </c>
      <c r="AE51">
        <f>'IDT-1'!F51</f>
        <v>0</v>
      </c>
      <c r="AF51" s="25"/>
      <c r="AG51">
        <f t="shared" si="2"/>
        <v>1522.0282917821253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-40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3.46035</v>
      </c>
      <c r="E52">
        <f>GT_NG!T52</f>
        <v>11.188993795521984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514.53959878761486</v>
      </c>
      <c r="P52" s="37">
        <v>19.16</v>
      </c>
      <c r="Q52" s="37">
        <v>18.17306822019588</v>
      </c>
      <c r="R52" s="39">
        <v>22</v>
      </c>
      <c r="S52" s="39">
        <v>0</v>
      </c>
      <c r="T52" s="38">
        <f>SUMPRODUCT(LTA!J52:AN52,LTA!J$101:AN$101,LTA!J$105:AN$105)</f>
        <v>105.28</v>
      </c>
      <c r="U52" s="38">
        <f>SUMPRODUCT(LTA!J52:AN52,LTA!J$102:AN$102,LTA!J$105:AN$105)</f>
        <v>475.30000000000007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316.14</v>
      </c>
      <c r="Z52" s="35">
        <f>IEX!P52</f>
        <v>0</v>
      </c>
      <c r="AA52" s="76">
        <f>STOA!J52</f>
        <v>88.050000000000011</v>
      </c>
      <c r="AB52" s="76">
        <f>-STOA!P52</f>
        <v>0</v>
      </c>
      <c r="AC52">
        <f t="shared" si="0"/>
        <v>12.74335678122225</v>
      </c>
      <c r="AD52">
        <f t="shared" si="1"/>
        <v>1500.5486540221102</v>
      </c>
      <c r="AE52">
        <f>'IDT-1'!F52</f>
        <v>0</v>
      </c>
      <c r="AF52" s="25"/>
      <c r="AG52">
        <f t="shared" si="2"/>
        <v>1500.5486540221102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-60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3.46035</v>
      </c>
      <c r="E53">
        <f>GT_NG!T53</f>
        <v>11.188993795521984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514.53959878761486</v>
      </c>
      <c r="P53" s="37">
        <v>19.16</v>
      </c>
      <c r="Q53" s="37">
        <v>18.17306822019588</v>
      </c>
      <c r="R53" s="39">
        <v>22</v>
      </c>
      <c r="S53" s="39">
        <v>0</v>
      </c>
      <c r="T53" s="38">
        <f>SUMPRODUCT(LTA!J53:AN53,LTA!J$101:AN$101,LTA!J$105:AN$105)</f>
        <v>105.28</v>
      </c>
      <c r="U53" s="38">
        <f>SUMPRODUCT(LTA!J53:AN53,LTA!J$102:AN$102,LTA!J$105:AN$105)</f>
        <v>455.97999999999996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277.82</v>
      </c>
      <c r="Z53" s="35">
        <f>IEX!P53</f>
        <v>0</v>
      </c>
      <c r="AA53" s="76">
        <f>STOA!J53</f>
        <v>88.050000000000011</v>
      </c>
      <c r="AB53" s="76">
        <f>-STOA!P53</f>
        <v>0</v>
      </c>
      <c r="AC53">
        <f t="shared" si="0"/>
        <v>12.21515159839621</v>
      </c>
      <c r="AD53">
        <f t="shared" si="1"/>
        <v>1453.4368592049364</v>
      </c>
      <c r="AE53">
        <f>'IDT-1'!F53</f>
        <v>11.9</v>
      </c>
      <c r="AF53" s="25"/>
      <c r="AG53">
        <f t="shared" si="2"/>
        <v>1465.3368592049364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-50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3.46035</v>
      </c>
      <c r="E54">
        <f>GT_NG!T54</f>
        <v>11.188993795521984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514.53959878761486</v>
      </c>
      <c r="P54" s="37">
        <v>19.16</v>
      </c>
      <c r="Q54" s="37">
        <v>18.17306822019588</v>
      </c>
      <c r="R54" s="39">
        <v>22</v>
      </c>
      <c r="S54" s="39">
        <v>0</v>
      </c>
      <c r="T54" s="38">
        <f>SUMPRODUCT(LTA!J54:AN54,LTA!J$101:AN$101,LTA!J$105:AN$105)</f>
        <v>104.28</v>
      </c>
      <c r="U54" s="38">
        <f>SUMPRODUCT(LTA!J54:AN54,LTA!J$102:AN$102,LTA!J$105:AN$105)</f>
        <v>455.05999999999995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242.37</v>
      </c>
      <c r="Z54" s="35">
        <f>IEX!P54</f>
        <v>0</v>
      </c>
      <c r="AA54" s="76">
        <f>STOA!J54</f>
        <v>88.050000000000011</v>
      </c>
      <c r="AB54" s="76">
        <f>-STOA!P54</f>
        <v>0</v>
      </c>
      <c r="AC54">
        <f t="shared" si="0"/>
        <v>11.96297218980923</v>
      </c>
      <c r="AD54">
        <f t="shared" si="1"/>
        <v>1411.3190386135234</v>
      </c>
      <c r="AE54">
        <f>'IDT-1'!F54</f>
        <v>5.0339999999999998</v>
      </c>
      <c r="AF54" s="25"/>
      <c r="AG54">
        <f t="shared" si="2"/>
        <v>1416.3530386135235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-55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3.46035</v>
      </c>
      <c r="E55">
        <f>GT_NG!T55</f>
        <v>11.070141391738286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514.95271922790664</v>
      </c>
      <c r="P55" s="37">
        <v>19.16</v>
      </c>
      <c r="Q55" s="37">
        <v>18.17306822019588</v>
      </c>
      <c r="R55" s="39">
        <v>22</v>
      </c>
      <c r="S55" s="39">
        <v>0</v>
      </c>
      <c r="T55" s="38">
        <f>SUMPRODUCT(LTA!J55:AN55,LTA!J$101:AN$101,LTA!J$105:AN$105)</f>
        <v>104.28</v>
      </c>
      <c r="U55" s="38">
        <f>SUMPRODUCT(LTA!J55:AN55,LTA!J$102:AN$102,LTA!J$105:AN$105)</f>
        <v>435.1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101.55</v>
      </c>
      <c r="Z55" s="35">
        <f>IEX!P55</f>
        <v>0</v>
      </c>
      <c r="AA55" s="76">
        <f>STOA!J55</f>
        <v>88.15</v>
      </c>
      <c r="AB55" s="76">
        <f>-STOA!P55</f>
        <v>0</v>
      </c>
      <c r="AC55">
        <f t="shared" si="0"/>
        <v>10.751270071907017</v>
      </c>
      <c r="AD55">
        <f t="shared" si="1"/>
        <v>1247.1450087679339</v>
      </c>
      <c r="AE55">
        <f>'IDT-1'!F55</f>
        <v>40</v>
      </c>
      <c r="AF55" s="25"/>
      <c r="AG55">
        <f t="shared" si="2"/>
        <v>1287.1450087679339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-60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3.46035</v>
      </c>
      <c r="E56">
        <f>GT_NG!T56</f>
        <v>11.070141391738286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514.95271922790664</v>
      </c>
      <c r="P56" s="37">
        <v>19.16</v>
      </c>
      <c r="Q56" s="37">
        <v>18.17306822019588</v>
      </c>
      <c r="R56" s="39">
        <v>22</v>
      </c>
      <c r="S56" s="39">
        <v>0</v>
      </c>
      <c r="T56" s="38">
        <f>SUMPRODUCT(LTA!J56:AN56,LTA!J$101:AN$101,LTA!J$105:AN$105)</f>
        <v>102.11</v>
      </c>
      <c r="U56" s="38">
        <f>SUMPRODUCT(LTA!J56:AN56,LTA!J$102:AN$102,LTA!J$105:AN$105)</f>
        <v>432.69000000000005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95.8</v>
      </c>
      <c r="Z56" s="35">
        <f>IEX!P56</f>
        <v>0</v>
      </c>
      <c r="AA56" s="76">
        <f>STOA!J56</f>
        <v>88.15</v>
      </c>
      <c r="AB56" s="76">
        <f>-STOA!P56</f>
        <v>0</v>
      </c>
      <c r="AC56">
        <f t="shared" si="0"/>
        <v>10.670696071907019</v>
      </c>
      <c r="AD56">
        <f t="shared" si="1"/>
        <v>1236.895582767934</v>
      </c>
      <c r="AE56">
        <f>'IDT-1'!F56</f>
        <v>0</v>
      </c>
      <c r="AF56" s="25"/>
      <c r="AG56">
        <f t="shared" si="2"/>
        <v>1236.895582767934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-60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3.46035</v>
      </c>
      <c r="E57">
        <f>GT_NG!T57</f>
        <v>11.070141391738286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513.77525619981043</v>
      </c>
      <c r="P57" s="37">
        <v>19.16</v>
      </c>
      <c r="Q57" s="37">
        <v>18.17306822019588</v>
      </c>
      <c r="R57" s="39">
        <v>22</v>
      </c>
      <c r="S57" s="39">
        <v>0</v>
      </c>
      <c r="T57" s="38">
        <f>SUMPRODUCT(LTA!J57:AN57,LTA!J$101:AN$101,LTA!J$105:AN$105)</f>
        <v>99.94</v>
      </c>
      <c r="U57" s="38">
        <f>SUMPRODUCT(LTA!J57:AN57,LTA!J$102:AN$102,LTA!J$105:AN$105)</f>
        <v>429.5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95.8</v>
      </c>
      <c r="Z57" s="35">
        <f>IEX!P57</f>
        <v>0</v>
      </c>
      <c r="AA57" s="76">
        <f>STOA!J57</f>
        <v>88.15</v>
      </c>
      <c r="AB57" s="76">
        <f>-STOA!P57</f>
        <v>0</v>
      </c>
      <c r="AC57">
        <f t="shared" si="0"/>
        <v>10.73762363452693</v>
      </c>
      <c r="AD57">
        <f t="shared" si="1"/>
        <v>1215.2911921772177</v>
      </c>
      <c r="AE57">
        <f>'IDT-1'!F57</f>
        <v>6.9420000000000002</v>
      </c>
      <c r="AF57" s="25"/>
      <c r="AG57">
        <f t="shared" si="2"/>
        <v>1222.2331921772177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-75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3.46035</v>
      </c>
      <c r="E58">
        <f>GT_NG!T58</f>
        <v>11.070141391738286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513.77525619981043</v>
      </c>
      <c r="P58" s="37">
        <v>19.16</v>
      </c>
      <c r="Q58" s="37">
        <v>18.17306822019588</v>
      </c>
      <c r="R58" s="39">
        <v>22</v>
      </c>
      <c r="S58" s="39">
        <v>0</v>
      </c>
      <c r="T58" s="38">
        <f>SUMPRODUCT(LTA!J58:AN58,LTA!J$101:AN$101,LTA!J$105:AN$105)</f>
        <v>97.62</v>
      </c>
      <c r="U58" s="38">
        <f>SUMPRODUCT(LTA!J58:AN58,LTA!J$102:AN$102,LTA!J$105:AN$105)</f>
        <v>425.54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95.79</v>
      </c>
      <c r="Z58" s="35">
        <f>IEX!P58</f>
        <v>0</v>
      </c>
      <c r="AA58" s="76">
        <f>STOA!J58</f>
        <v>88.15</v>
      </c>
      <c r="AB58" s="76">
        <f>-STOA!P58</f>
        <v>0</v>
      </c>
      <c r="AC58">
        <f t="shared" si="0"/>
        <v>10.767174817352975</v>
      </c>
      <c r="AD58">
        <f t="shared" si="1"/>
        <v>1198.9716409943917</v>
      </c>
      <c r="AE58">
        <f>'IDT-1'!F58</f>
        <v>34.432000000000002</v>
      </c>
      <c r="AF58" s="25"/>
      <c r="AG58">
        <f t="shared" si="2"/>
        <v>1233.4036409943917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-85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3.46035</v>
      </c>
      <c r="E59">
        <f>GT_NG!T59</f>
        <v>11.070141391738286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513.77525619981043</v>
      </c>
      <c r="P59" s="37">
        <v>19.16</v>
      </c>
      <c r="Q59" s="37">
        <v>18.17306822019588</v>
      </c>
      <c r="R59" s="39">
        <v>22</v>
      </c>
      <c r="S59" s="39">
        <v>0</v>
      </c>
      <c r="T59" s="38">
        <f>SUMPRODUCT(LTA!J59:AN59,LTA!J$101:AN$101,LTA!J$105:AN$105)</f>
        <v>94.11</v>
      </c>
      <c r="U59" s="38">
        <f>SUMPRODUCT(LTA!J59:AN59,LTA!J$102:AN$102,LTA!J$105:AN$105)</f>
        <v>420.73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95.79</v>
      </c>
      <c r="Z59" s="35">
        <f>IEX!P59</f>
        <v>0</v>
      </c>
      <c r="AA59" s="76">
        <f>STOA!J59</f>
        <v>88.15</v>
      </c>
      <c r="AB59" s="76">
        <f>-STOA!P59</f>
        <v>0</v>
      </c>
      <c r="AC59">
        <f t="shared" si="0"/>
        <v>10.662972225939955</v>
      </c>
      <c r="AD59">
        <f t="shared" si="1"/>
        <v>1195.7558435858048</v>
      </c>
      <c r="AE59">
        <f>'IDT-1'!F59</f>
        <v>39.651000000000003</v>
      </c>
      <c r="AF59" s="25"/>
      <c r="AG59">
        <f t="shared" si="2"/>
        <v>1235.4068435858048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-80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3.46035</v>
      </c>
      <c r="E60">
        <f>GT_NG!T60</f>
        <v>11.070141391738286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513.77525619981043</v>
      </c>
      <c r="P60" s="37">
        <v>19.16</v>
      </c>
      <c r="Q60" s="37">
        <v>18.17306822019588</v>
      </c>
      <c r="R60" s="39">
        <v>22</v>
      </c>
      <c r="S60" s="39">
        <v>0</v>
      </c>
      <c r="T60" s="38">
        <f>SUMPRODUCT(LTA!J60:AN60,LTA!J$101:AN$101,LTA!J$105:AN$105)</f>
        <v>91.6</v>
      </c>
      <c r="U60" s="38">
        <f>SUMPRODUCT(LTA!J60:AN60,LTA!J$102:AN$102,LTA!J$105:AN$105)</f>
        <v>415.06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95.8</v>
      </c>
      <c r="Z60" s="35">
        <f>IEX!P60</f>
        <v>0</v>
      </c>
      <c r="AA60" s="76">
        <f>STOA!J60</f>
        <v>88.15</v>
      </c>
      <c r="AB60" s="76">
        <f>-STOA!P60</f>
        <v>0</v>
      </c>
      <c r="AC60">
        <f t="shared" si="0"/>
        <v>10.599246225939954</v>
      </c>
      <c r="AD60">
        <f t="shared" si="1"/>
        <v>1187.6495695858048</v>
      </c>
      <c r="AE60">
        <f>'IDT-1'!F60</f>
        <v>34.911000000000001</v>
      </c>
      <c r="AF60" s="25"/>
      <c r="AG60">
        <f t="shared" si="2"/>
        <v>1222.5605695858048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-80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3.46035</v>
      </c>
      <c r="E61">
        <f>GT_NG!T61</f>
        <v>11.070141391738286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513.77525619981043</v>
      </c>
      <c r="P61" s="37">
        <v>19.16</v>
      </c>
      <c r="Q61" s="37">
        <v>18.17306822019588</v>
      </c>
      <c r="R61" s="39">
        <v>22</v>
      </c>
      <c r="S61" s="39">
        <v>0</v>
      </c>
      <c r="T61" s="38">
        <f>SUMPRODUCT(LTA!J61:AN61,LTA!J$101:AN$101,LTA!J$105:AN$105)</f>
        <v>85.98</v>
      </c>
      <c r="U61" s="38">
        <f>SUMPRODUCT(LTA!J61:AN61,LTA!J$102:AN$102,LTA!J$105:AN$105)</f>
        <v>408.44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95.8</v>
      </c>
      <c r="Z61" s="35">
        <f>IEX!P61</f>
        <v>0</v>
      </c>
      <c r="AA61" s="76">
        <f>STOA!J61</f>
        <v>88.14</v>
      </c>
      <c r="AB61" s="76">
        <f>-STOA!P61</f>
        <v>0</v>
      </c>
      <c r="AC61">
        <f t="shared" si="0"/>
        <v>10.464389634526931</v>
      </c>
      <c r="AD61">
        <f t="shared" si="1"/>
        <v>1180.5344261772177</v>
      </c>
      <c r="AE61">
        <f>'IDT-1'!F61</f>
        <v>36.534999999999997</v>
      </c>
      <c r="AF61" s="25"/>
      <c r="AG61">
        <f t="shared" si="2"/>
        <v>1217.0694261772178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-75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3.46035</v>
      </c>
      <c r="E62">
        <f>GT_NG!T62</f>
        <v>11.070141391738286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513.77525619981043</v>
      </c>
      <c r="P62" s="37">
        <v>19.16</v>
      </c>
      <c r="Q62" s="37">
        <v>18.17306822019588</v>
      </c>
      <c r="R62" s="39">
        <v>22</v>
      </c>
      <c r="S62" s="39">
        <v>0</v>
      </c>
      <c r="T62" s="38">
        <f>SUMPRODUCT(LTA!J62:AN62,LTA!J$101:AN$101,LTA!J$105:AN$105)</f>
        <v>79.180000000000007</v>
      </c>
      <c r="U62" s="38">
        <f>SUMPRODUCT(LTA!J62:AN62,LTA!J$102:AN$102,LTA!J$105:AN$105)</f>
        <v>419.20999999999992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0</v>
      </c>
      <c r="AA62" s="76">
        <f>STOA!J62</f>
        <v>85.32</v>
      </c>
      <c r="AB62" s="76">
        <f>-STOA!P62</f>
        <v>0</v>
      </c>
      <c r="AC62">
        <f t="shared" si="0"/>
        <v>9.1738827633316067</v>
      </c>
      <c r="AD62">
        <f t="shared" si="1"/>
        <v>1166.9649330484128</v>
      </c>
      <c r="AE62">
        <f>'IDT-1'!F62</f>
        <v>37.145000000000003</v>
      </c>
      <c r="AF62" s="25"/>
      <c r="AG62">
        <f t="shared" si="2"/>
        <v>1204.1099330484128</v>
      </c>
      <c r="AI62" s="35">
        <f>PXIL!J62</f>
        <v>0</v>
      </c>
      <c r="AJ62" s="35">
        <f>PXIL!P62</f>
        <v>0</v>
      </c>
      <c r="AK62" s="35">
        <f>RTM_IEX!J62</f>
        <v>4.79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3.46035</v>
      </c>
      <c r="E63">
        <f>GT_NG!T63</f>
        <v>11.070141391738286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513.77525619981043</v>
      </c>
      <c r="P63" s="37">
        <v>19.16</v>
      </c>
      <c r="Q63" s="37">
        <v>18.17306822019588</v>
      </c>
      <c r="R63" s="39">
        <v>22.5</v>
      </c>
      <c r="S63" s="39">
        <v>0</v>
      </c>
      <c r="T63" s="38">
        <f>SUMPRODUCT(LTA!J63:AN63,LTA!J$101:AN$101,LTA!J$105:AN$105)</f>
        <v>74.38</v>
      </c>
      <c r="U63" s="38">
        <f>SUMPRODUCT(LTA!J63:AN63,LTA!J$102:AN$102,LTA!J$105:AN$105)</f>
        <v>430.16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0</v>
      </c>
      <c r="AA63" s="76">
        <f>STOA!J63</f>
        <v>81.11</v>
      </c>
      <c r="AB63" s="76">
        <f>-STOA!P63</f>
        <v>0</v>
      </c>
      <c r="AC63">
        <f t="shared" si="0"/>
        <v>9.4306989032227584</v>
      </c>
      <c r="AD63">
        <f t="shared" si="1"/>
        <v>1129.3581169085219</v>
      </c>
      <c r="AE63">
        <f>'IDT-1'!F63</f>
        <v>34.502000000000002</v>
      </c>
      <c r="AF63" s="25"/>
      <c r="AG63">
        <f t="shared" si="2"/>
        <v>1163.8601169085218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-35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3.46035</v>
      </c>
      <c r="E64">
        <f>GT_NG!T64</f>
        <v>11.070141391738286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513.77525619981043</v>
      </c>
      <c r="P64" s="37">
        <v>19.16</v>
      </c>
      <c r="Q64" s="37">
        <v>18.17306822019588</v>
      </c>
      <c r="R64" s="39">
        <v>22.5</v>
      </c>
      <c r="S64" s="39">
        <v>0</v>
      </c>
      <c r="T64" s="38">
        <f>SUMPRODUCT(LTA!J64:AN64,LTA!J$101:AN$101,LTA!J$105:AN$105)</f>
        <v>67.460000000000008</v>
      </c>
      <c r="U64" s="38">
        <f>SUMPRODUCT(LTA!J64:AN64,LTA!J$102:AN$102,LTA!J$105:AN$105)</f>
        <v>441.33000000000004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0</v>
      </c>
      <c r="AA64" s="76">
        <f>STOA!J64</f>
        <v>75.36</v>
      </c>
      <c r="AB64" s="76">
        <f>-STOA!P64</f>
        <v>0</v>
      </c>
      <c r="AC64">
        <f t="shared" si="0"/>
        <v>9.6155318602878648</v>
      </c>
      <c r="AD64">
        <f t="shared" si="1"/>
        <v>1102.6732839514568</v>
      </c>
      <c r="AE64">
        <f>'IDT-1'!F64</f>
        <v>35.725999999999999</v>
      </c>
      <c r="AF64" s="25"/>
      <c r="AG64">
        <f t="shared" si="2"/>
        <v>1138.3992839514567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-60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3.46035</v>
      </c>
      <c r="E65">
        <f>GT_NG!T65</f>
        <v>11.070141391738286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518.20274667600086</v>
      </c>
      <c r="P65" s="37">
        <v>19.16</v>
      </c>
      <c r="Q65" s="37">
        <v>18.17306822019588</v>
      </c>
      <c r="R65" s="39">
        <v>22.5</v>
      </c>
      <c r="S65" s="39">
        <v>0</v>
      </c>
      <c r="T65" s="38">
        <f>SUMPRODUCT(LTA!J65:AN65,LTA!J$101:AN$101,LTA!J$105:AN$105)</f>
        <v>56.519999999999996</v>
      </c>
      <c r="U65" s="38">
        <f>SUMPRODUCT(LTA!J65:AN65,LTA!J$102:AN$102,LTA!J$105:AN$105)</f>
        <v>431.35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68.89</v>
      </c>
      <c r="AB65" s="76">
        <f>-STOA!P65</f>
        <v>0</v>
      </c>
      <c r="AC65">
        <f t="shared" si="0"/>
        <v>9.5150374688281971</v>
      </c>
      <c r="AD65">
        <f t="shared" si="1"/>
        <v>1069.811268819107</v>
      </c>
      <c r="AE65">
        <f>'IDT-1'!F65</f>
        <v>36.299999999999997</v>
      </c>
      <c r="AF65" s="25"/>
      <c r="AG65">
        <f t="shared" si="2"/>
        <v>1106.111268819107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-70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3.46035</v>
      </c>
      <c r="E66">
        <f>GT_NG!T66</f>
        <v>11.070141391738286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517.76761640850032</v>
      </c>
      <c r="P66" s="37">
        <v>19.16</v>
      </c>
      <c r="Q66" s="37">
        <v>18.17306822019588</v>
      </c>
      <c r="R66" s="39">
        <v>22.422726498844707</v>
      </c>
      <c r="S66" s="39">
        <v>0</v>
      </c>
      <c r="T66" s="38">
        <f>SUMPRODUCT(LTA!J66:AN66,LTA!J$101:AN$101,LTA!J$105:AN$105)</f>
        <v>48.37</v>
      </c>
      <c r="U66" s="38">
        <f>SUMPRODUCT(LTA!J66:AN66,LTA!J$102:AN$102,LTA!J$105:AN$105)</f>
        <v>420.7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62.739999999999995</v>
      </c>
      <c r="AB66" s="76">
        <f>-STOA!P66</f>
        <v>0</v>
      </c>
      <c r="AC66">
        <f t="shared" si="0"/>
        <v>9.2771241280196577</v>
      </c>
      <c r="AD66">
        <f t="shared" si="1"/>
        <v>1049.5867783912595</v>
      </c>
      <c r="AE66">
        <f>'IDT-1'!F66</f>
        <v>40.939</v>
      </c>
      <c r="AF66" s="25"/>
      <c r="AG66">
        <f t="shared" si="2"/>
        <v>1090.5257783912596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-65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3.46035</v>
      </c>
      <c r="E67">
        <f>GT_NG!T67</f>
        <v>11.070141391738286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541.94297055753077</v>
      </c>
      <c r="P67" s="37">
        <v>19.16</v>
      </c>
      <c r="Q67" s="37">
        <v>18.17306822019588</v>
      </c>
      <c r="R67" s="39">
        <v>20.420000000000002</v>
      </c>
      <c r="S67" s="39">
        <v>0</v>
      </c>
      <c r="T67" s="38">
        <f>SUMPRODUCT(LTA!J67:AN67,LTA!J$101:AN$101,LTA!J$105:AN$105)</f>
        <v>40.17</v>
      </c>
      <c r="U67" s="38">
        <f>SUMPRODUCT(LTA!J67:AN67,LTA!J$102:AN$102,LTA!J$105:AN$105)</f>
        <v>409.37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55.43</v>
      </c>
      <c r="AB67" s="76">
        <f>-STOA!P67</f>
        <v>0</v>
      </c>
      <c r="AC67">
        <f t="shared" si="0"/>
        <v>9.4372515807562145</v>
      </c>
      <c r="AD67">
        <f t="shared" si="1"/>
        <v>1019.7592785887088</v>
      </c>
      <c r="AE67">
        <f>'IDT-1'!F67</f>
        <v>58.496000000000002</v>
      </c>
      <c r="AF67" s="25"/>
      <c r="AG67">
        <f t="shared" si="2"/>
        <v>1078.2552785887087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-90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3.46035</v>
      </c>
      <c r="E68">
        <f>GT_NG!T68</f>
        <v>11.070141391738286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546.5146689702292</v>
      </c>
      <c r="P68" s="37">
        <v>19.16</v>
      </c>
      <c r="Q68" s="37">
        <v>18.17306822019588</v>
      </c>
      <c r="R68" s="39">
        <v>18.149999999999999</v>
      </c>
      <c r="S68" s="39">
        <v>0</v>
      </c>
      <c r="T68" s="38">
        <f>SUMPRODUCT(LTA!J68:AN68,LTA!J$101:AN$101,LTA!J$105:AN$105)</f>
        <v>32.909999999999997</v>
      </c>
      <c r="U68" s="38">
        <f>SUMPRODUCT(LTA!J68:AN68,LTA!J$102:AN$102,LTA!J$105:AN$105)</f>
        <v>397.46000000000004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47.97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9.2081842369622429</v>
      </c>
      <c r="AD68">
        <f t="shared" ref="AD68:AD98" si="4">SUM(B68:AB68,AI68:AV68)-AC68</f>
        <v>1000.6600443452013</v>
      </c>
      <c r="AE68">
        <f>'IDT-1'!F68</f>
        <v>79.471000000000004</v>
      </c>
      <c r="AF68" s="25"/>
      <c r="AG68">
        <f t="shared" ref="AG68:AG98" si="5">SUM(AD68:AF68)</f>
        <v>1080.1310443452012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-85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3.46035</v>
      </c>
      <c r="E69">
        <f>GT_NG!T69</f>
        <v>11.070141391738286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540.33304281344977</v>
      </c>
      <c r="P69" s="37">
        <v>37.334480854639295</v>
      </c>
      <c r="Q69" s="37">
        <v>27.669999999999998</v>
      </c>
      <c r="R69" s="39">
        <v>16.11</v>
      </c>
      <c r="S69" s="39">
        <v>0</v>
      </c>
      <c r="T69" s="38">
        <f>SUMPRODUCT(LTA!J69:AN69,LTA!J$101:AN$101,LTA!J$105:AN$105)</f>
        <v>22.5</v>
      </c>
      <c r="U69" s="38">
        <f>SUMPRODUCT(LTA!J69:AN69,LTA!J$102:AN$102,LTA!J$105:AN$105)</f>
        <v>385.45000000000005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67.81</v>
      </c>
      <c r="AB69" s="76">
        <f>-STOA!P69</f>
        <v>0</v>
      </c>
      <c r="AC69">
        <f t="shared" si="3"/>
        <v>8.7658923368579043</v>
      </c>
      <c r="AD69">
        <f t="shared" si="4"/>
        <v>1090.9721227229695</v>
      </c>
      <c r="AE69">
        <f>'IDT-1'!F69</f>
        <v>0</v>
      </c>
      <c r="AF69" s="25"/>
      <c r="AG69">
        <f t="shared" si="5"/>
        <v>1090.9721227229695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-12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3.46035</v>
      </c>
      <c r="E70">
        <f>GT_NG!T70</f>
        <v>11.070141391738286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545.49183058335893</v>
      </c>
      <c r="P70" s="37">
        <v>31.097101043997018</v>
      </c>
      <c r="Q70" s="37">
        <v>26.506510464657101</v>
      </c>
      <c r="R70" s="39">
        <v>10.57</v>
      </c>
      <c r="S70" s="39">
        <v>0</v>
      </c>
      <c r="T70" s="38">
        <f>SUMPRODUCT(LTA!J70:AN70,LTA!J$101:AN$101,LTA!J$105:AN$105)</f>
        <v>12.48</v>
      </c>
      <c r="U70" s="38">
        <f>SUMPRODUCT(LTA!J70:AN70,LTA!J$102:AN$102,LTA!J$105:AN$105)</f>
        <v>374.22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58.59</v>
      </c>
      <c r="AB70" s="76">
        <f>-STOA!P70</f>
        <v>0</v>
      </c>
      <c r="AC70">
        <f t="shared" si="3"/>
        <v>8.5749762811732619</v>
      </c>
      <c r="AD70">
        <f t="shared" si="4"/>
        <v>1090.7809572025781</v>
      </c>
      <c r="AE70">
        <f>'IDT-1'!F70</f>
        <v>0</v>
      </c>
      <c r="AF70" s="25"/>
      <c r="AG70">
        <f t="shared" si="5"/>
        <v>1090.7809572025781</v>
      </c>
      <c r="AI70" s="35">
        <f>PXIL!J70</f>
        <v>0</v>
      </c>
      <c r="AJ70" s="35">
        <f>PXIL!P70</f>
        <v>0</v>
      </c>
      <c r="AK70" s="35">
        <f>RTM_IEX!J70</f>
        <v>25.87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3.46035</v>
      </c>
      <c r="E71">
        <f>GT_NG!T71</f>
        <v>11.070141391738286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605.20668152571341</v>
      </c>
      <c r="P71" s="37">
        <v>37.330000000000005</v>
      </c>
      <c r="Q71" s="37">
        <v>26.506510464657101</v>
      </c>
      <c r="R71" s="39">
        <v>6.1074552269887556</v>
      </c>
      <c r="S71" s="39">
        <v>0</v>
      </c>
      <c r="T71" s="38">
        <f>SUMPRODUCT(LTA!J71:AN71,LTA!J$101:AN$101,LTA!J$105:AN$105)</f>
        <v>9.59</v>
      </c>
      <c r="U71" s="38">
        <f>SUMPRODUCT(LTA!J71:AN71,LTA!J$102:AN$102,LTA!J$105:AN$105)</f>
        <v>361.05000000000007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51.43</v>
      </c>
      <c r="AB71" s="76">
        <f>-STOA!P71</f>
        <v>0</v>
      </c>
      <c r="AC71">
        <f t="shared" si="3"/>
        <v>8.8958308811509639</v>
      </c>
      <c r="AD71">
        <f t="shared" si="4"/>
        <v>1131.5953077279471</v>
      </c>
      <c r="AE71">
        <f>'IDT-1'!F71</f>
        <v>0</v>
      </c>
      <c r="AF71" s="25"/>
      <c r="AG71">
        <f t="shared" si="5"/>
        <v>1131.5953077279471</v>
      </c>
      <c r="AI71" s="35">
        <f>PXIL!J71</f>
        <v>0</v>
      </c>
      <c r="AJ71" s="35">
        <f>PXIL!P71</f>
        <v>0</v>
      </c>
      <c r="AK71" s="35">
        <f>RTM_IEX!J71</f>
        <v>28.74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3.46035</v>
      </c>
      <c r="E72">
        <f>GT_NG!T72</f>
        <v>11.070141391738286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656.00082013542874</v>
      </c>
      <c r="P72" s="37">
        <v>37.330000000000005</v>
      </c>
      <c r="Q72" s="37">
        <v>26.506510464657101</v>
      </c>
      <c r="R72" s="39">
        <v>3.1499999999999995</v>
      </c>
      <c r="S72" s="39">
        <v>0</v>
      </c>
      <c r="T72" s="38">
        <f>SUMPRODUCT(LTA!J72:AN72,LTA!J$101:AN$101,LTA!J$105:AN$105)</f>
        <v>2.9</v>
      </c>
      <c r="U72" s="38">
        <f>SUMPRODUCT(LTA!J72:AN72,LTA!J$102:AN$102,LTA!J$105:AN$105)</f>
        <v>354.61000000000007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44.7</v>
      </c>
      <c r="AB72" s="76">
        <f>-STOA!P72</f>
        <v>0</v>
      </c>
      <c r="AC72">
        <f t="shared" si="3"/>
        <v>9.1364350115362303</v>
      </c>
      <c r="AD72">
        <f t="shared" si="4"/>
        <v>1162.2013869802881</v>
      </c>
      <c r="AE72">
        <f>'IDT-1'!F72</f>
        <v>-20.181999999999999</v>
      </c>
      <c r="AF72" s="25"/>
      <c r="AG72">
        <f t="shared" si="5"/>
        <v>1142.0193869802881</v>
      </c>
      <c r="AI72" s="35">
        <f>PXIL!J72</f>
        <v>0</v>
      </c>
      <c r="AJ72" s="35">
        <f>PXIL!P72</f>
        <v>0</v>
      </c>
      <c r="AK72" s="35">
        <f>RTM_IEX!J72</f>
        <v>31.61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3.46035</v>
      </c>
      <c r="E73">
        <f>GT_NG!T73</f>
        <v>11.070141391738286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750.19879954922226</v>
      </c>
      <c r="P73" s="37">
        <v>37.330000000000005</v>
      </c>
      <c r="Q73" s="37">
        <v>26.506510464657101</v>
      </c>
      <c r="R73" s="39">
        <v>1.5974522292993631</v>
      </c>
      <c r="S73" s="39">
        <v>0</v>
      </c>
      <c r="T73" s="38">
        <f>SUMPRODUCT(LTA!J73:AN73,LTA!J$101:AN$101,LTA!J$105:AN$105)</f>
        <v>1.4</v>
      </c>
      <c r="U73" s="38">
        <f>SUMPRODUCT(LTA!J73:AN73,LTA!J$102:AN$102,LTA!J$105:AN$105)</f>
        <v>349.63000000000005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38.379999999999995</v>
      </c>
      <c r="AB73" s="76">
        <f>-STOA!P73</f>
        <v>0</v>
      </c>
      <c r="AC73">
        <f t="shared" si="3"/>
        <v>9.654175107439233</v>
      </c>
      <c r="AD73">
        <f t="shared" si="4"/>
        <v>1191.9190785274782</v>
      </c>
      <c r="AE73">
        <f>'IDT-1'!F73</f>
        <v>-44</v>
      </c>
      <c r="AF73" s="25"/>
      <c r="AG73">
        <f t="shared" si="5"/>
        <v>1147.9190785274782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-18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3.46035</v>
      </c>
      <c r="E74">
        <f>GT_NG!T74</f>
        <v>11.070141391738286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822.90374230176349</v>
      </c>
      <c r="P74" s="37">
        <v>37.330000000000005</v>
      </c>
      <c r="Q74" s="37">
        <v>26.50693242305022</v>
      </c>
      <c r="R74" s="39">
        <v>0.6100000000000001</v>
      </c>
      <c r="S74" s="39">
        <v>0</v>
      </c>
      <c r="T74" s="38">
        <f>SUMPRODUCT(LTA!J74:AN74,LTA!J$101:AN$101,LTA!J$105:AN$105)</f>
        <v>0.1</v>
      </c>
      <c r="U74" s="38">
        <f>SUMPRODUCT(LTA!J74:AN74,LTA!J$102:AN$102,LTA!J$105:AN$105)</f>
        <v>345.7700000000001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34.04</v>
      </c>
      <c r="AB74" s="76">
        <f>-STOA!P74</f>
        <v>0</v>
      </c>
      <c r="AC74">
        <f t="shared" si="3"/>
        <v>10.571847330339221</v>
      </c>
      <c r="AD74">
        <f t="shared" si="4"/>
        <v>1198.2193187862129</v>
      </c>
      <c r="AE74">
        <f>'IDT-1'!F74</f>
        <v>-28.8</v>
      </c>
      <c r="AF74" s="25"/>
      <c r="AG74">
        <f t="shared" si="5"/>
        <v>1169.4193187862129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-73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3.46035</v>
      </c>
      <c r="E75">
        <f>GT_NG!T75</f>
        <v>11.278985702724574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868.40732204041194</v>
      </c>
      <c r="P75" s="37">
        <v>37.330000000000005</v>
      </c>
      <c r="Q75" s="37">
        <v>26.50693242305022</v>
      </c>
      <c r="R75" s="39">
        <v>0</v>
      </c>
      <c r="S75" s="39">
        <v>0</v>
      </c>
      <c r="T75" s="38">
        <f>SUMPRODUCT(LTA!J75:AN75,LTA!J$101:AN$101,LTA!J$105:AN$105)</f>
        <v>0</v>
      </c>
      <c r="U75" s="38">
        <f>SUMPRODUCT(LTA!J75:AN75,LTA!J$102:AN$102,LTA!J$105:AN$105)</f>
        <v>361.8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31.08</v>
      </c>
      <c r="AB75" s="76">
        <f>-STOA!P75</f>
        <v>0</v>
      </c>
      <c r="AC75">
        <f t="shared" si="3"/>
        <v>11.425739470339192</v>
      </c>
      <c r="AD75">
        <f t="shared" si="4"/>
        <v>1204.4378506958474</v>
      </c>
      <c r="AE75">
        <f>'IDT-1'!F75</f>
        <v>-14.824999999999999</v>
      </c>
      <c r="AF75" s="25"/>
      <c r="AG75">
        <f t="shared" si="5"/>
        <v>1189.6128506958473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-124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3.46035</v>
      </c>
      <c r="E76">
        <f>GT_NG!T76</f>
        <v>11.278985702724574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867.73849711960941</v>
      </c>
      <c r="P76" s="37">
        <v>37.330000000000005</v>
      </c>
      <c r="Q76" s="37">
        <v>26.50693242305022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393.75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0</v>
      </c>
      <c r="AA76" s="76">
        <f>STOA!J76</f>
        <v>30.29</v>
      </c>
      <c r="AB76" s="76">
        <f>-STOA!P76</f>
        <v>0</v>
      </c>
      <c r="AC76">
        <f t="shared" si="3"/>
        <v>11.993746003826312</v>
      </c>
      <c r="AD76">
        <f t="shared" si="4"/>
        <v>1192.3610192415579</v>
      </c>
      <c r="AE76">
        <f>'IDT-1'!F76</f>
        <v>-6.7549999999999999</v>
      </c>
      <c r="AF76" s="25"/>
      <c r="AG76">
        <f t="shared" si="5"/>
        <v>1185.6060192415578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-166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3.46035</v>
      </c>
      <c r="E77">
        <f>GT_NG!T77</f>
        <v>11.278985702724574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863.2998093558964</v>
      </c>
      <c r="P77" s="37">
        <v>37.330000000000005</v>
      </c>
      <c r="Q77" s="37">
        <v>26.50693242305022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393.75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30.29</v>
      </c>
      <c r="AB77" s="76">
        <f>-STOA!P77</f>
        <v>0</v>
      </c>
      <c r="AC77">
        <f t="shared" si="3"/>
        <v>11.990569512399768</v>
      </c>
      <c r="AD77">
        <f t="shared" si="4"/>
        <v>1183.9255079692714</v>
      </c>
      <c r="AE77">
        <f>'IDT-1'!F77</f>
        <v>-5.5819999999999999</v>
      </c>
      <c r="AF77" s="25"/>
      <c r="AG77">
        <f t="shared" si="5"/>
        <v>1178.3435079692713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-170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3.46035</v>
      </c>
      <c r="E78">
        <f>GT_NG!T78</f>
        <v>11.278985702724574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866.83578455550276</v>
      </c>
      <c r="P78" s="37">
        <v>37.330000000000005</v>
      </c>
      <c r="Q78" s="37">
        <v>26.50693242305022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393.75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1.55</v>
      </c>
      <c r="AB78" s="76">
        <f>-STOA!P78</f>
        <v>0</v>
      </c>
      <c r="AC78">
        <f t="shared" si="3"/>
        <v>11.65247438986982</v>
      </c>
      <c r="AD78">
        <f t="shared" si="4"/>
        <v>1177.0595782914077</v>
      </c>
      <c r="AE78">
        <f>'IDT-1'!F78</f>
        <v>0</v>
      </c>
      <c r="AF78" s="25"/>
      <c r="AG78">
        <f t="shared" si="5"/>
        <v>1177.0595782914077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-152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3.46035</v>
      </c>
      <c r="E79">
        <f>GT_NG!T79</f>
        <v>11.278985702724574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848.89287244730826</v>
      </c>
      <c r="P79" s="37">
        <v>36.97</v>
      </c>
      <c r="Q79" s="37">
        <v>26.50693242305022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372.93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1.55</v>
      </c>
      <c r="AB79" s="76">
        <f>-STOA!P79</f>
        <v>0</v>
      </c>
      <c r="AC79">
        <f t="shared" si="3"/>
        <v>11.300147765730276</v>
      </c>
      <c r="AD79">
        <f t="shared" si="4"/>
        <v>1144.2889928073528</v>
      </c>
      <c r="AE79">
        <f>'IDT-1'!F79</f>
        <v>0</v>
      </c>
      <c r="AF79" s="25"/>
      <c r="AG79">
        <f t="shared" si="5"/>
        <v>1144.2889928073528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-146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3.46035</v>
      </c>
      <c r="E80">
        <f>GT_NG!T80</f>
        <v>11.278985702724574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841.84074380110792</v>
      </c>
      <c r="P80" s="37">
        <v>36.97</v>
      </c>
      <c r="Q80" s="37">
        <v>26.50693242305022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344.76000000000005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1.55</v>
      </c>
      <c r="AB80" s="76">
        <f>-STOA!P80</f>
        <v>0</v>
      </c>
      <c r="AC80">
        <f t="shared" si="3"/>
        <v>10.805298250376993</v>
      </c>
      <c r="AD80">
        <f t="shared" si="4"/>
        <v>1137.5617136765056</v>
      </c>
      <c r="AE80">
        <f>'IDT-1'!F80</f>
        <v>0</v>
      </c>
      <c r="AF80" s="25"/>
      <c r="AG80">
        <f t="shared" si="5"/>
        <v>1137.5617136765056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-118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3.46035</v>
      </c>
      <c r="E81">
        <f>GT_NG!T81</f>
        <v>11.278985702724574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793.94888252195187</v>
      </c>
      <c r="P81" s="37">
        <v>36.97</v>
      </c>
      <c r="Q81" s="37">
        <v>26.50693242305022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345.09000000000003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1.55</v>
      </c>
      <c r="AB81" s="76">
        <f>-STOA!P81</f>
        <v>0</v>
      </c>
      <c r="AC81">
        <f t="shared" si="3"/>
        <v>9.9626366354433173</v>
      </c>
      <c r="AD81">
        <f t="shared" si="4"/>
        <v>1150.8425140122833</v>
      </c>
      <c r="AE81">
        <f>'IDT-1'!F81</f>
        <v>0</v>
      </c>
      <c r="AF81" s="25"/>
      <c r="AG81">
        <f t="shared" si="5"/>
        <v>1150.8425140122833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-58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3.46035</v>
      </c>
      <c r="E82">
        <f>GT_NG!T82</f>
        <v>11.278985702724574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783.21070463472699</v>
      </c>
      <c r="P82" s="37">
        <v>36.97</v>
      </c>
      <c r="Q82" s="37">
        <v>26.50693242305022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345.26000000000005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1.55</v>
      </c>
      <c r="AB82" s="76">
        <f>-STOA!P82</f>
        <v>0</v>
      </c>
      <c r="AC82">
        <f t="shared" si="3"/>
        <v>9.9588180307490077</v>
      </c>
      <c r="AD82">
        <f t="shared" si="4"/>
        <v>1130.2781547297529</v>
      </c>
      <c r="AE82">
        <f>'IDT-1'!F82</f>
        <v>0</v>
      </c>
      <c r="AF82" s="25"/>
      <c r="AG82">
        <f t="shared" si="5"/>
        <v>1130.2781547297529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-68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3.46035</v>
      </c>
      <c r="E83">
        <f>GT_NG!T83</f>
        <v>11.578986078276859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733.27702397625683</v>
      </c>
      <c r="P83" s="37">
        <v>36.97</v>
      </c>
      <c r="Q83" s="37">
        <v>26.50693242305022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347.72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1.55</v>
      </c>
      <c r="AB83" s="76">
        <f>-STOA!P83</f>
        <v>0</v>
      </c>
      <c r="AC83">
        <f t="shared" si="3"/>
        <v>9.0877389544555722</v>
      </c>
      <c r="AD83">
        <f t="shared" si="4"/>
        <v>1147.9755535231284</v>
      </c>
      <c r="AE83">
        <f>'IDT-1'!F83</f>
        <v>-21.076000000000001</v>
      </c>
      <c r="AF83" s="25"/>
      <c r="AG83">
        <f t="shared" si="5"/>
        <v>1126.8995535231284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-4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3.46035</v>
      </c>
      <c r="E84">
        <f>GT_NG!T84</f>
        <v>11.578986078276859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618.71374391725669</v>
      </c>
      <c r="P84" s="37">
        <v>36.97</v>
      </c>
      <c r="Q84" s="37">
        <v>26.50693242305022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348.39000000000004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1.55</v>
      </c>
      <c r="AB84" s="76">
        <f>-STOA!P84</f>
        <v>0</v>
      </c>
      <c r="AC84">
        <f t="shared" si="3"/>
        <v>8.8329540968649525</v>
      </c>
      <c r="AD84">
        <f t="shared" si="4"/>
        <v>1123.5970583217188</v>
      </c>
      <c r="AE84">
        <f>'IDT-1'!F84</f>
        <v>-37.195</v>
      </c>
      <c r="AF84" s="25"/>
      <c r="AG84">
        <f t="shared" si="5"/>
        <v>1086.4020583217189</v>
      </c>
      <c r="AI84" s="35">
        <f>PXIL!J84</f>
        <v>0</v>
      </c>
      <c r="AJ84" s="35">
        <f>PXIL!P84</f>
        <v>0</v>
      </c>
      <c r="AK84" s="35">
        <f>RTM_IEX!J84</f>
        <v>85.26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3.46035</v>
      </c>
      <c r="E85">
        <f>GT_NG!T85</f>
        <v>11.578986078276859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564.36000055157467</v>
      </c>
      <c r="P85" s="37">
        <v>37.330000000000005</v>
      </c>
      <c r="Q85" s="37">
        <v>26.51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356.02000000000004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1.55</v>
      </c>
      <c r="AB85" s="76">
        <f>-STOA!P85</f>
        <v>0</v>
      </c>
      <c r="AC85">
        <f t="shared" si="3"/>
        <v>8.830062825712842</v>
      </c>
      <c r="AD85">
        <f t="shared" si="4"/>
        <v>1123.2292738041388</v>
      </c>
      <c r="AE85">
        <f>'IDT-1'!F85</f>
        <v>-72.316999999999993</v>
      </c>
      <c r="AF85" s="25"/>
      <c r="AG85">
        <f t="shared" si="5"/>
        <v>1050.9122738041387</v>
      </c>
      <c r="AI85" s="35">
        <f>PXIL!J85</f>
        <v>0</v>
      </c>
      <c r="AJ85" s="35">
        <f>PXIL!P85</f>
        <v>0</v>
      </c>
      <c r="AK85" s="35">
        <f>RTM_IEX!J85</f>
        <v>131.25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3.46035</v>
      </c>
      <c r="E86">
        <f>GT_NG!T86</f>
        <v>11.578986078276859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564.08511546085811</v>
      </c>
      <c r="P86" s="37">
        <v>37.330000000000005</v>
      </c>
      <c r="Q86" s="37">
        <v>27.669999999999998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355.68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1.55</v>
      </c>
      <c r="AB86" s="76">
        <f>-STOA!P86</f>
        <v>0</v>
      </c>
      <c r="AC86">
        <f t="shared" si="3"/>
        <v>8.7894647220052526</v>
      </c>
      <c r="AD86">
        <f t="shared" si="4"/>
        <v>1118.0649868171297</v>
      </c>
      <c r="AE86">
        <f>'IDT-1'!F86</f>
        <v>-90.35</v>
      </c>
      <c r="AF86" s="25"/>
      <c r="AG86">
        <f t="shared" si="5"/>
        <v>1027.7149868171298</v>
      </c>
      <c r="AI86" s="35">
        <f>PXIL!J86</f>
        <v>0</v>
      </c>
      <c r="AJ86" s="35">
        <f>PXIL!P86</f>
        <v>0</v>
      </c>
      <c r="AK86" s="35">
        <f>RTM_IEX!J86</f>
        <v>125.5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3.46035</v>
      </c>
      <c r="E87">
        <f>GT_NG!T87</f>
        <v>11.578986078276859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551.54915650566159</v>
      </c>
      <c r="P87" s="37">
        <v>21.85</v>
      </c>
      <c r="Q87" s="37">
        <v>18.17306822019588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355.35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42.15</v>
      </c>
      <c r="Z87" s="35">
        <f>IEX!P87</f>
        <v>0</v>
      </c>
      <c r="AA87" s="76">
        <f>STOA!J87</f>
        <v>1.55</v>
      </c>
      <c r="AB87" s="76">
        <f>-STOA!P87</f>
        <v>0</v>
      </c>
      <c r="AC87">
        <f t="shared" si="3"/>
        <v>8.150751587293815</v>
      </c>
      <c r="AD87">
        <f t="shared" si="4"/>
        <v>958.51080921684047</v>
      </c>
      <c r="AE87">
        <f>'IDT-1'!F87</f>
        <v>26.087</v>
      </c>
      <c r="AF87" s="25"/>
      <c r="AG87">
        <f t="shared" si="5"/>
        <v>984.59780921684046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-39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3.46035</v>
      </c>
      <c r="E88">
        <f>GT_NG!T88</f>
        <v>11.578986078276859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563.03304577595941</v>
      </c>
      <c r="P88" s="37">
        <v>37.33</v>
      </c>
      <c r="Q88" s="37">
        <v>27.669999999999998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355.35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51.73</v>
      </c>
      <c r="Z88" s="35">
        <f>IEX!P88</f>
        <v>0</v>
      </c>
      <c r="AA88" s="76">
        <f>STOA!J88</f>
        <v>1.55</v>
      </c>
      <c r="AB88" s="76">
        <f>-STOA!P88</f>
        <v>0</v>
      </c>
      <c r="AC88">
        <f t="shared" si="3"/>
        <v>8.8400453593539918</v>
      </c>
      <c r="AD88">
        <f t="shared" si="4"/>
        <v>961.86233649488213</v>
      </c>
      <c r="AE88">
        <f>'IDT-1'!F88</f>
        <v>20.594999999999999</v>
      </c>
      <c r="AF88" s="25"/>
      <c r="AG88">
        <f t="shared" si="5"/>
        <v>982.45733649488216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-81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3.46035</v>
      </c>
      <c r="E89">
        <f>GT_NG!T89</f>
        <v>11.578986078276859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557.36159315768748</v>
      </c>
      <c r="P89" s="37">
        <v>37.33</v>
      </c>
      <c r="Q89" s="37">
        <v>27.669999999999998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357.02000000000004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59.4</v>
      </c>
      <c r="Z89" s="35">
        <f>IEX!P89</f>
        <v>0</v>
      </c>
      <c r="AA89" s="76">
        <f>STOA!J89</f>
        <v>1.55</v>
      </c>
      <c r="AB89" s="76">
        <f>-STOA!P89</f>
        <v>0</v>
      </c>
      <c r="AC89">
        <f t="shared" si="3"/>
        <v>8.7743242095402199</v>
      </c>
      <c r="AD89">
        <f t="shared" si="4"/>
        <v>977.5966050264243</v>
      </c>
      <c r="AE89">
        <f>'IDT-1'!F89</f>
        <v>0</v>
      </c>
      <c r="AF89" s="25"/>
      <c r="AG89">
        <f t="shared" si="5"/>
        <v>977.5966050264243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-69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3.46035</v>
      </c>
      <c r="E90">
        <f>GT_NG!T90</f>
        <v>11.578986078276859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557.14412357207004</v>
      </c>
      <c r="P90" s="37">
        <v>37.33</v>
      </c>
      <c r="Q90" s="37">
        <v>27.669999999999998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356.68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45.98</v>
      </c>
      <c r="Z90" s="35">
        <f>IEX!P90</f>
        <v>0</v>
      </c>
      <c r="AA90" s="76">
        <f>STOA!J90</f>
        <v>1.55</v>
      </c>
      <c r="AB90" s="76">
        <f>-STOA!P90</f>
        <v>0</v>
      </c>
      <c r="AC90">
        <f t="shared" si="3"/>
        <v>8.7046065381854234</v>
      </c>
      <c r="AD90">
        <f t="shared" si="4"/>
        <v>958.68885311216138</v>
      </c>
      <c r="AE90">
        <f>'IDT-1'!F90</f>
        <v>4.577</v>
      </c>
      <c r="AF90" s="25"/>
      <c r="AG90">
        <f t="shared" si="5"/>
        <v>963.26585311216138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-74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3.46035</v>
      </c>
      <c r="E91">
        <f>GT_NG!T91</f>
        <v>11.578986078276859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557.74545157207001</v>
      </c>
      <c r="P91" s="37">
        <v>37.33</v>
      </c>
      <c r="Q91" s="37">
        <v>27.669999999999998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359.14000000000004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0</v>
      </c>
      <c r="AA91" s="76">
        <f>STOA!J91</f>
        <v>1.55</v>
      </c>
      <c r="AB91" s="76">
        <f>-STOA!P91</f>
        <v>0</v>
      </c>
      <c r="AC91">
        <f t="shared" si="3"/>
        <v>8.409147487998446</v>
      </c>
      <c r="AD91">
        <f t="shared" si="4"/>
        <v>911.06564016234836</v>
      </c>
      <c r="AE91">
        <f>'IDT-1'!F91</f>
        <v>24.95</v>
      </c>
      <c r="AF91" s="25"/>
      <c r="AG91">
        <f t="shared" si="5"/>
        <v>936.0156401623484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-79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3.46035</v>
      </c>
      <c r="E92">
        <f>GT_NG!T92</f>
        <v>11.578986078276859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547.2754515720701</v>
      </c>
      <c r="P92" s="37">
        <v>37.33</v>
      </c>
      <c r="Q92" s="37">
        <v>18.17306822019588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359.14000000000004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0</v>
      </c>
      <c r="AA92" s="76">
        <f>STOA!J92</f>
        <v>1.55</v>
      </c>
      <c r="AB92" s="76">
        <f>-STOA!P92</f>
        <v>0</v>
      </c>
      <c r="AC92">
        <f t="shared" si="3"/>
        <v>8.1590696007247239</v>
      </c>
      <c r="AD92">
        <f t="shared" si="4"/>
        <v>903.34878626981822</v>
      </c>
      <c r="AE92">
        <f>'IDT-1'!F92</f>
        <v>0</v>
      </c>
      <c r="AF92" s="25"/>
      <c r="AG92">
        <f t="shared" si="5"/>
        <v>903.34878626981822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-67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3.46035</v>
      </c>
      <c r="E93">
        <f>GT_NG!T93</f>
        <v>11.578986078276859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539.47897873857869</v>
      </c>
      <c r="P93" s="37">
        <v>19.16</v>
      </c>
      <c r="Q93" s="37">
        <v>18.17306822019588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358.98000000000008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0</v>
      </c>
      <c r="AA93" s="76">
        <f>STOA!J93</f>
        <v>1.55</v>
      </c>
      <c r="AB93" s="76">
        <f>-STOA!P93</f>
        <v>0</v>
      </c>
      <c r="AC93">
        <f t="shared" si="3"/>
        <v>7.9710057491886985</v>
      </c>
      <c r="AD93">
        <f t="shared" si="4"/>
        <v>875.41037728786262</v>
      </c>
      <c r="AE93">
        <f>'IDT-1'!F93</f>
        <v>0</v>
      </c>
      <c r="AF93" s="25"/>
      <c r="AG93">
        <f t="shared" si="5"/>
        <v>875.41037728786262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-69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3.46035</v>
      </c>
      <c r="E94">
        <f>GT_NG!T94</f>
        <v>11.578986078276859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520.62897873857867</v>
      </c>
      <c r="P94" s="37">
        <v>19.16</v>
      </c>
      <c r="Q94" s="37">
        <v>18.17306822019588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338.42000000000007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0</v>
      </c>
      <c r="AA94" s="76">
        <f>STOA!J94</f>
        <v>1.55</v>
      </c>
      <c r="AB94" s="76">
        <f>-STOA!P94</f>
        <v>0</v>
      </c>
      <c r="AC94">
        <f t="shared" si="3"/>
        <v>7.5928558846452594</v>
      </c>
      <c r="AD94">
        <f t="shared" si="4"/>
        <v>845.37852715240615</v>
      </c>
      <c r="AE94">
        <f>'IDT-1'!F94</f>
        <v>0</v>
      </c>
      <c r="AF94" s="25"/>
      <c r="AG94">
        <f t="shared" si="5"/>
        <v>845.37852715240615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-60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3.46035</v>
      </c>
      <c r="E95">
        <f>GT_NG!T95</f>
        <v>11.578986078276859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521.92978308640477</v>
      </c>
      <c r="P95" s="37">
        <v>19.16</v>
      </c>
      <c r="Q95" s="37">
        <v>18.17306822019588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319.08999999999997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0</v>
      </c>
      <c r="AA95" s="76">
        <f>STOA!J95</f>
        <v>1.55</v>
      </c>
      <c r="AB95" s="76">
        <f>-STOA!P95</f>
        <v>0</v>
      </c>
      <c r="AC95">
        <f t="shared" si="3"/>
        <v>7.6330384790582011</v>
      </c>
      <c r="AD95">
        <f t="shared" si="4"/>
        <v>804.30914890581914</v>
      </c>
      <c r="AE95">
        <f>'IDT-1'!F95</f>
        <v>0</v>
      </c>
      <c r="AF95" s="25"/>
      <c r="AG95">
        <f t="shared" si="5"/>
        <v>804.30914890581914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-83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3.46035</v>
      </c>
      <c r="E96">
        <f>GT_NG!T96</f>
        <v>11.578986078276859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521.92978308640477</v>
      </c>
      <c r="P96" s="37">
        <v>19.16</v>
      </c>
      <c r="Q96" s="37">
        <v>18.17306822019588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300.56000000000006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0</v>
      </c>
      <c r="AA96" s="76">
        <f>STOA!J96</f>
        <v>1.55</v>
      </c>
      <c r="AB96" s="76">
        <f>-STOA!P96</f>
        <v>0</v>
      </c>
      <c r="AC96">
        <f t="shared" si="3"/>
        <v>7.5985629350146624</v>
      </c>
      <c r="AD96">
        <f t="shared" si="4"/>
        <v>771.8136244498628</v>
      </c>
      <c r="AE96">
        <f>'IDT-1'!F96</f>
        <v>0</v>
      </c>
      <c r="AF96" s="25"/>
      <c r="AG96">
        <f t="shared" si="5"/>
        <v>771.8136244498628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-97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3.46035</v>
      </c>
      <c r="E97">
        <f>GT_NG!T97</f>
        <v>11.578986078276859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504.19684558640483</v>
      </c>
      <c r="P97" s="37">
        <v>19.16</v>
      </c>
      <c r="Q97" s="37">
        <v>18.17306822019588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302.73000000000008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1.55</v>
      </c>
      <c r="AB97" s="76">
        <f>-STOA!P97</f>
        <v>0</v>
      </c>
      <c r="AC97">
        <f t="shared" si="3"/>
        <v>7.6029531150363319</v>
      </c>
      <c r="AD97">
        <f t="shared" si="4"/>
        <v>740.24629676984114</v>
      </c>
      <c r="AE97">
        <f>'IDT-1'!F97</f>
        <v>0</v>
      </c>
      <c r="AF97" s="25"/>
      <c r="AG97">
        <f t="shared" si="5"/>
        <v>740.24629676984114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-113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3.46035</v>
      </c>
      <c r="E98">
        <f>GT_NG!T98</f>
        <v>11.578986078276859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503.64684558640482</v>
      </c>
      <c r="P98" s="37">
        <v>19.16</v>
      </c>
      <c r="Q98" s="37">
        <v>18.17306822019588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302.23000000000008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1.55</v>
      </c>
      <c r="AB98" s="76">
        <f>-STOA!P98</f>
        <v>0</v>
      </c>
      <c r="AC98">
        <f t="shared" si="3"/>
        <v>7.8463253000796698</v>
      </c>
      <c r="AD98">
        <f t="shared" si="4"/>
        <v>706.95292458479787</v>
      </c>
      <c r="AE98">
        <f>'IDT-1'!F98</f>
        <v>0</v>
      </c>
      <c r="AF98" s="25"/>
      <c r="AG98">
        <f t="shared" si="5"/>
        <v>706.95292458479787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-145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0.10557076500000009</v>
      </c>
      <c r="E99">
        <f t="shared" si="6"/>
        <v>0.27416647309349806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14.329996529929019</v>
      </c>
      <c r="P99" s="37">
        <f t="shared" si="6"/>
        <v>0.66778151568831856</v>
      </c>
      <c r="Q99" s="37">
        <f t="shared" si="6"/>
        <v>0.53073569118279262</v>
      </c>
      <c r="R99" s="39">
        <f>SUM(R3:R98)/4000</f>
        <v>0.20199809559896215</v>
      </c>
      <c r="S99" s="39">
        <f t="shared" si="6"/>
        <v>0</v>
      </c>
      <c r="T99" s="38">
        <f t="shared" si="6"/>
        <v>0.63049499999999992</v>
      </c>
      <c r="U99" s="38">
        <f t="shared" si="6"/>
        <v>8.9840224999999982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1.041825</v>
      </c>
      <c r="Z99" s="35">
        <f t="shared" si="6"/>
        <v>-1.373</v>
      </c>
      <c r="AA99" s="76">
        <f t="shared" si="6"/>
        <v>1.1613875000000016</v>
      </c>
      <c r="AB99" s="76">
        <f t="shared" si="6"/>
        <v>0</v>
      </c>
      <c r="AC99">
        <f t="shared" si="6"/>
        <v>0.24594375370065855</v>
      </c>
      <c r="AD99">
        <f t="shared" si="6"/>
        <v>24.341620316791929</v>
      </c>
      <c r="AE99">
        <f t="shared" si="6"/>
        <v>2.0718750000000018E-2</v>
      </c>
      <c r="AG99">
        <f t="shared" si="6"/>
        <v>24.362339066791929</v>
      </c>
      <c r="AI99">
        <f t="shared" si="6"/>
        <v>0</v>
      </c>
      <c r="AJ99">
        <f t="shared" si="6"/>
        <v>0</v>
      </c>
      <c r="AK99">
        <f t="shared" si="6"/>
        <v>0.117835</v>
      </c>
      <c r="AL99">
        <f t="shared" si="6"/>
        <v>-2.0852499999999998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45676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1.0935000000000001</v>
      </c>
      <c r="E3">
        <f>GT_NG!S3</f>
        <v>1.9365904912004201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0</v>
      </c>
      <c r="AA3" s="76">
        <f>STOA!K3</f>
        <v>106.42</v>
      </c>
      <c r="AB3" s="76">
        <f>-STOA!Q3</f>
        <v>0</v>
      </c>
      <c r="AC3">
        <f>SUMIF(B3:AB3,"&gt;0")*$AC$2-SUMIF(B3:AB3,"&lt;0")*($AC$2/(1-$AC$2))+SUMIF(AI3:AR3,"&gt;0")*$AC$2-SUMIF(AI3:AR3,"&lt;0")*($AC$2/(1-$AC$2))</f>
        <v>0.85371070583136333</v>
      </c>
      <c r="AD3">
        <f>SUM(B3:AB3,AI3:AV3)-AC3</f>
        <v>108.59637978536907</v>
      </c>
      <c r="AE3">
        <f>'IDT-1'!E3</f>
        <v>0</v>
      </c>
      <c r="AF3" s="25"/>
      <c r="AG3">
        <f>SUM(AD3:AF3)</f>
        <v>108.59637978536907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1.0935000000000001</v>
      </c>
      <c r="E4">
        <f>GT_NG!S4</f>
        <v>1.9365904912004201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0</v>
      </c>
      <c r="AA4" s="76">
        <f>STOA!K4</f>
        <v>106.42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0.85371070583136333</v>
      </c>
      <c r="AD4">
        <f t="shared" ref="AD4:AD67" si="1">SUM(B4:AB4,AI4:AV4)-AC4</f>
        <v>108.59637978536907</v>
      </c>
      <c r="AE4">
        <f>'IDT-1'!E4</f>
        <v>0</v>
      </c>
      <c r="AF4" s="25"/>
      <c r="AG4">
        <f t="shared" ref="AG4:AG67" si="2">SUM(AD4:AF4)</f>
        <v>108.59637978536907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1.0935000000000001</v>
      </c>
      <c r="E5">
        <f>GT_NG!S5</f>
        <v>1.9365904912004201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0</v>
      </c>
      <c r="AA5" s="76">
        <f>STOA!K5</f>
        <v>106.42</v>
      </c>
      <c r="AB5" s="76">
        <f>-STOA!Q5</f>
        <v>0</v>
      </c>
      <c r="AC5">
        <f t="shared" si="0"/>
        <v>0.85371070583136333</v>
      </c>
      <c r="AD5">
        <f t="shared" si="1"/>
        <v>108.59637978536907</v>
      </c>
      <c r="AE5">
        <f>'IDT-1'!E5</f>
        <v>0</v>
      </c>
      <c r="AF5" s="25"/>
      <c r="AG5">
        <f t="shared" si="2"/>
        <v>108.59637978536907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1.0935000000000001</v>
      </c>
      <c r="E6">
        <f>GT_NG!S6</f>
        <v>1.9365904912004201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0</v>
      </c>
      <c r="AA6" s="76">
        <f>STOA!K6</f>
        <v>106.42</v>
      </c>
      <c r="AB6" s="76">
        <f>-STOA!Q6</f>
        <v>0</v>
      </c>
      <c r="AC6">
        <f t="shared" si="0"/>
        <v>0.85371070583136333</v>
      </c>
      <c r="AD6">
        <f t="shared" si="1"/>
        <v>108.59637978536907</v>
      </c>
      <c r="AE6">
        <f>'IDT-1'!E6</f>
        <v>0</v>
      </c>
      <c r="AF6" s="25"/>
      <c r="AG6">
        <f t="shared" si="2"/>
        <v>108.59637978536907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1.0935000000000001</v>
      </c>
      <c r="E7">
        <f>GT_NG!S7</f>
        <v>1.9365904912004201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0</v>
      </c>
      <c r="AA7" s="76">
        <f>STOA!K7</f>
        <v>106.42</v>
      </c>
      <c r="AB7" s="76">
        <f>-STOA!Q7</f>
        <v>0</v>
      </c>
      <c r="AC7">
        <f t="shared" si="0"/>
        <v>0.85371070583136333</v>
      </c>
      <c r="AD7">
        <f t="shared" si="1"/>
        <v>108.59637978536907</v>
      </c>
      <c r="AE7">
        <f>'IDT-1'!E7</f>
        <v>0</v>
      </c>
      <c r="AF7" s="25"/>
      <c r="AG7">
        <f t="shared" si="2"/>
        <v>108.59637978536907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1.0935000000000001</v>
      </c>
      <c r="E8">
        <f>GT_NG!S8</f>
        <v>1.9365904912004201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0</v>
      </c>
      <c r="AA8" s="76">
        <f>STOA!K8</f>
        <v>106.42</v>
      </c>
      <c r="AB8" s="76">
        <f>-STOA!Q8</f>
        <v>0</v>
      </c>
      <c r="AC8">
        <f t="shared" si="0"/>
        <v>0.85371070583136333</v>
      </c>
      <c r="AD8">
        <f t="shared" si="1"/>
        <v>108.59637978536907</v>
      </c>
      <c r="AE8">
        <f>'IDT-1'!E8</f>
        <v>0</v>
      </c>
      <c r="AF8" s="25"/>
      <c r="AG8">
        <f t="shared" si="2"/>
        <v>108.59637978536907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1.0935000000000001</v>
      </c>
      <c r="E9">
        <f>GT_NG!S9</f>
        <v>1.9365904912004201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0</v>
      </c>
      <c r="AA9" s="76">
        <f>STOA!K9</f>
        <v>106.42</v>
      </c>
      <c r="AB9" s="76">
        <f>-STOA!Q9</f>
        <v>0</v>
      </c>
      <c r="AC9">
        <f t="shared" si="0"/>
        <v>0.85371070583136333</v>
      </c>
      <c r="AD9">
        <f t="shared" si="1"/>
        <v>108.59637978536907</v>
      </c>
      <c r="AE9">
        <f>'IDT-1'!E9</f>
        <v>0</v>
      </c>
      <c r="AF9" s="25"/>
      <c r="AG9">
        <f t="shared" si="2"/>
        <v>108.59637978536907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1.0935000000000001</v>
      </c>
      <c r="E10">
        <f>GT_NG!S10</f>
        <v>1.9365904912004201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0</v>
      </c>
      <c r="AA10" s="76">
        <f>STOA!K10</f>
        <v>106.42</v>
      </c>
      <c r="AB10" s="76">
        <f>-STOA!Q10</f>
        <v>0</v>
      </c>
      <c r="AC10">
        <f t="shared" si="0"/>
        <v>0.85371070583136333</v>
      </c>
      <c r="AD10">
        <f t="shared" si="1"/>
        <v>108.59637978536907</v>
      </c>
      <c r="AE10">
        <f>'IDT-1'!E10</f>
        <v>0</v>
      </c>
      <c r="AF10" s="25"/>
      <c r="AG10">
        <f t="shared" si="2"/>
        <v>108.59637978536907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1.0935000000000001</v>
      </c>
      <c r="E11">
        <f>GT_NG!S11</f>
        <v>1.9365904912004201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0</v>
      </c>
      <c r="AA11" s="76">
        <f>STOA!K11</f>
        <v>106.42</v>
      </c>
      <c r="AB11" s="76">
        <f>-STOA!Q11</f>
        <v>0</v>
      </c>
      <c r="AC11">
        <f t="shared" si="0"/>
        <v>0.85371070583136333</v>
      </c>
      <c r="AD11">
        <f t="shared" si="1"/>
        <v>108.59637978536907</v>
      </c>
      <c r="AE11">
        <f>'IDT-1'!E11</f>
        <v>0</v>
      </c>
      <c r="AF11" s="25"/>
      <c r="AG11">
        <f t="shared" si="2"/>
        <v>108.59637978536907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1.0935000000000001</v>
      </c>
      <c r="E12">
        <f>GT_NG!S12</f>
        <v>1.9365904912004201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0</v>
      </c>
      <c r="AA12" s="76">
        <f>STOA!K12</f>
        <v>106.42</v>
      </c>
      <c r="AB12" s="76">
        <f>-STOA!Q12</f>
        <v>0</v>
      </c>
      <c r="AC12">
        <f t="shared" si="0"/>
        <v>0.85371070583136333</v>
      </c>
      <c r="AD12">
        <f t="shared" si="1"/>
        <v>108.59637978536907</v>
      </c>
      <c r="AE12">
        <f>'IDT-1'!E12</f>
        <v>0</v>
      </c>
      <c r="AF12" s="25"/>
      <c r="AG12">
        <f t="shared" si="2"/>
        <v>108.59637978536907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1.0935000000000001</v>
      </c>
      <c r="E13">
        <f>GT_NG!S13</f>
        <v>1.9365904912004201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0</v>
      </c>
      <c r="AA13" s="76">
        <f>STOA!K13</f>
        <v>106.42</v>
      </c>
      <c r="AB13" s="76">
        <f>-STOA!Q13</f>
        <v>0</v>
      </c>
      <c r="AC13">
        <f t="shared" si="0"/>
        <v>0.85371070583136333</v>
      </c>
      <c r="AD13">
        <f t="shared" si="1"/>
        <v>108.59637978536907</v>
      </c>
      <c r="AE13">
        <f>'IDT-1'!E13</f>
        <v>0</v>
      </c>
      <c r="AF13" s="25"/>
      <c r="AG13">
        <f t="shared" si="2"/>
        <v>108.59637978536907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1.0935000000000001</v>
      </c>
      <c r="E14">
        <f>GT_NG!S14</f>
        <v>1.9365904912004201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0</v>
      </c>
      <c r="AA14" s="76">
        <f>STOA!K14</f>
        <v>106.42</v>
      </c>
      <c r="AB14" s="76">
        <f>-STOA!Q14</f>
        <v>0</v>
      </c>
      <c r="AC14">
        <f t="shared" si="0"/>
        <v>0.85371070583136333</v>
      </c>
      <c r="AD14">
        <f t="shared" si="1"/>
        <v>108.59637978536907</v>
      </c>
      <c r="AE14">
        <f>'IDT-1'!E14</f>
        <v>0</v>
      </c>
      <c r="AF14" s="25"/>
      <c r="AG14">
        <f t="shared" si="2"/>
        <v>108.59637978536907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1.0935000000000001</v>
      </c>
      <c r="E15">
        <f>GT_NG!S15</f>
        <v>1.9365904912004201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0</v>
      </c>
      <c r="AA15" s="76">
        <f>STOA!K15</f>
        <v>106.42</v>
      </c>
      <c r="AB15" s="76">
        <f>-STOA!Q15</f>
        <v>0</v>
      </c>
      <c r="AC15">
        <f t="shared" si="0"/>
        <v>0.85371070583136333</v>
      </c>
      <c r="AD15">
        <f t="shared" si="1"/>
        <v>108.59637978536907</v>
      </c>
      <c r="AE15">
        <f>'IDT-1'!E15</f>
        <v>0</v>
      </c>
      <c r="AF15" s="25"/>
      <c r="AG15">
        <f t="shared" si="2"/>
        <v>108.59637978536907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1.0935000000000001</v>
      </c>
      <c r="E16">
        <f>GT_NG!S16</f>
        <v>1.9365904912004201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0</v>
      </c>
      <c r="AA16" s="76">
        <f>STOA!K16</f>
        <v>106.42</v>
      </c>
      <c r="AB16" s="76">
        <f>-STOA!Q16</f>
        <v>0</v>
      </c>
      <c r="AC16">
        <f t="shared" si="0"/>
        <v>0.85371070583136333</v>
      </c>
      <c r="AD16">
        <f t="shared" si="1"/>
        <v>108.59637978536907</v>
      </c>
      <c r="AE16">
        <f>'IDT-1'!E16</f>
        <v>0</v>
      </c>
      <c r="AF16" s="25"/>
      <c r="AG16">
        <f t="shared" si="2"/>
        <v>108.59637978536907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1.0935000000000001</v>
      </c>
      <c r="E17">
        <f>GT_NG!S17</f>
        <v>1.9365904912004201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0</v>
      </c>
      <c r="AA17" s="76">
        <f>STOA!K17</f>
        <v>106.42</v>
      </c>
      <c r="AB17" s="76">
        <f>-STOA!Q17</f>
        <v>0</v>
      </c>
      <c r="AC17">
        <f t="shared" si="0"/>
        <v>0.85371070583136333</v>
      </c>
      <c r="AD17">
        <f t="shared" si="1"/>
        <v>108.59637978536907</v>
      </c>
      <c r="AE17">
        <f>'IDT-1'!E17</f>
        <v>0</v>
      </c>
      <c r="AF17" s="25"/>
      <c r="AG17">
        <f t="shared" si="2"/>
        <v>108.59637978536907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1.0935000000000001</v>
      </c>
      <c r="E18">
        <f>GT_NG!S18</f>
        <v>1.9365904912004201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0</v>
      </c>
      <c r="AA18" s="76">
        <f>STOA!K18</f>
        <v>106.42</v>
      </c>
      <c r="AB18" s="76">
        <f>-STOA!Q18</f>
        <v>0</v>
      </c>
      <c r="AC18">
        <f t="shared" si="0"/>
        <v>0.85371070583136333</v>
      </c>
      <c r="AD18">
        <f t="shared" si="1"/>
        <v>108.59637978536907</v>
      </c>
      <c r="AE18">
        <f>'IDT-1'!E18</f>
        <v>0</v>
      </c>
      <c r="AF18" s="25"/>
      <c r="AG18">
        <f t="shared" si="2"/>
        <v>108.59637978536907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1.0935000000000001</v>
      </c>
      <c r="E19">
        <f>GT_NG!S19</f>
        <v>1.9365904912004201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0</v>
      </c>
      <c r="AA19" s="76">
        <f>STOA!K19</f>
        <v>106.42</v>
      </c>
      <c r="AB19" s="76">
        <f>-STOA!Q19</f>
        <v>0</v>
      </c>
      <c r="AC19">
        <f t="shared" si="0"/>
        <v>0.85371070583136333</v>
      </c>
      <c r="AD19">
        <f t="shared" si="1"/>
        <v>108.59637978536907</v>
      </c>
      <c r="AE19">
        <f>'IDT-1'!E19</f>
        <v>0</v>
      </c>
      <c r="AF19" s="25"/>
      <c r="AG19">
        <f t="shared" si="2"/>
        <v>108.59637978536907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1.0935000000000001</v>
      </c>
      <c r="E20">
        <f>GT_NG!S20</f>
        <v>1.9365904912004201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0</v>
      </c>
      <c r="AA20" s="76">
        <f>STOA!K20</f>
        <v>106.42</v>
      </c>
      <c r="AB20" s="76">
        <f>-STOA!Q20</f>
        <v>0</v>
      </c>
      <c r="AC20">
        <f t="shared" si="0"/>
        <v>0.85371070583136333</v>
      </c>
      <c r="AD20">
        <f t="shared" si="1"/>
        <v>108.59637978536907</v>
      </c>
      <c r="AE20">
        <f>'IDT-1'!E20</f>
        <v>0</v>
      </c>
      <c r="AF20" s="25"/>
      <c r="AG20">
        <f t="shared" si="2"/>
        <v>108.59637978536907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1.0935000000000001</v>
      </c>
      <c r="E21">
        <f>GT_NG!S21</f>
        <v>1.9365904912004201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0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0</v>
      </c>
      <c r="AA21" s="76">
        <f>STOA!K21</f>
        <v>106.42</v>
      </c>
      <c r="AB21" s="76">
        <f>-STOA!Q21</f>
        <v>0</v>
      </c>
      <c r="AC21">
        <f t="shared" si="0"/>
        <v>0.85371070583136333</v>
      </c>
      <c r="AD21">
        <f t="shared" si="1"/>
        <v>108.59637978536907</v>
      </c>
      <c r="AE21">
        <f>'IDT-1'!E21</f>
        <v>0</v>
      </c>
      <c r="AF21" s="25"/>
      <c r="AG21">
        <f t="shared" si="2"/>
        <v>108.59637978536907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1.0935000000000001</v>
      </c>
      <c r="E22">
        <f>GT_NG!S22</f>
        <v>1.9365904912004201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0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0</v>
      </c>
      <c r="AA22" s="76">
        <f>STOA!K22</f>
        <v>106.42</v>
      </c>
      <c r="AB22" s="76">
        <f>-STOA!Q22</f>
        <v>0</v>
      </c>
      <c r="AC22">
        <f t="shared" si="0"/>
        <v>0.85371070583136333</v>
      </c>
      <c r="AD22">
        <f t="shared" si="1"/>
        <v>108.59637978536907</v>
      </c>
      <c r="AE22">
        <f>'IDT-1'!E22</f>
        <v>0</v>
      </c>
      <c r="AF22" s="25"/>
      <c r="AG22">
        <f t="shared" si="2"/>
        <v>108.59637978536907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1.0935000000000001</v>
      </c>
      <c r="E23">
        <f>GT_NG!S23</f>
        <v>1.9365904912004201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0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0</v>
      </c>
      <c r="AA23" s="76">
        <f>STOA!K23</f>
        <v>106.42</v>
      </c>
      <c r="AB23" s="76">
        <f>-STOA!Q23</f>
        <v>0</v>
      </c>
      <c r="AC23">
        <f t="shared" si="0"/>
        <v>0.85371070583136333</v>
      </c>
      <c r="AD23">
        <f t="shared" si="1"/>
        <v>108.59637978536907</v>
      </c>
      <c r="AE23">
        <f>'IDT-1'!E23</f>
        <v>0</v>
      </c>
      <c r="AF23" s="25"/>
      <c r="AG23">
        <f t="shared" si="2"/>
        <v>108.59637978536907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1.0935000000000001</v>
      </c>
      <c r="E24">
        <f>GT_NG!S24</f>
        <v>1.9365904912004201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0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0</v>
      </c>
      <c r="AA24" s="76">
        <f>STOA!K24</f>
        <v>106.42</v>
      </c>
      <c r="AB24" s="76">
        <f>-STOA!Q24</f>
        <v>0</v>
      </c>
      <c r="AC24">
        <f t="shared" si="0"/>
        <v>0.85371070583136333</v>
      </c>
      <c r="AD24">
        <f t="shared" si="1"/>
        <v>108.59637978536907</v>
      </c>
      <c r="AE24">
        <f>'IDT-1'!E24</f>
        <v>0</v>
      </c>
      <c r="AF24" s="25"/>
      <c r="AG24">
        <f t="shared" si="2"/>
        <v>108.59637978536907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1.0935000000000001</v>
      </c>
      <c r="E25">
        <f>GT_NG!S25</f>
        <v>1.9365904912004201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0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0</v>
      </c>
      <c r="AA25" s="76">
        <f>STOA!K25</f>
        <v>106.42</v>
      </c>
      <c r="AB25" s="76">
        <f>-STOA!Q25</f>
        <v>0</v>
      </c>
      <c r="AC25">
        <f t="shared" si="0"/>
        <v>0.85371070583136333</v>
      </c>
      <c r="AD25">
        <f t="shared" si="1"/>
        <v>108.59637978536907</v>
      </c>
      <c r="AE25">
        <f>'IDT-1'!E25</f>
        <v>0</v>
      </c>
      <c r="AF25" s="25"/>
      <c r="AG25">
        <f t="shared" si="2"/>
        <v>108.59637978536907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1.0935000000000001</v>
      </c>
      <c r="E26">
        <f>GT_NG!S26</f>
        <v>1.9365904912004201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0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0</v>
      </c>
      <c r="AA26" s="76">
        <f>STOA!K26</f>
        <v>106.42</v>
      </c>
      <c r="AB26" s="76">
        <f>-STOA!Q26</f>
        <v>0</v>
      </c>
      <c r="AC26">
        <f t="shared" si="0"/>
        <v>0.85371070583136333</v>
      </c>
      <c r="AD26">
        <f t="shared" si="1"/>
        <v>108.59637978536907</v>
      </c>
      <c r="AE26">
        <f>'IDT-1'!E26</f>
        <v>0</v>
      </c>
      <c r="AF26" s="25"/>
      <c r="AG26">
        <f t="shared" si="2"/>
        <v>108.59637978536907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1.0935000000000001</v>
      </c>
      <c r="E27">
        <f>GT_NG!S27</f>
        <v>1.9365904912004201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0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0</v>
      </c>
      <c r="AA27" s="76">
        <f>STOA!K27</f>
        <v>106.42</v>
      </c>
      <c r="AB27" s="76">
        <f>-STOA!Q27</f>
        <v>0</v>
      </c>
      <c r="AC27">
        <f t="shared" si="0"/>
        <v>0.85371070583136333</v>
      </c>
      <c r="AD27">
        <f t="shared" si="1"/>
        <v>108.59637978536907</v>
      </c>
      <c r="AE27">
        <f>'IDT-1'!E27</f>
        <v>0</v>
      </c>
      <c r="AF27" s="25"/>
      <c r="AG27">
        <f t="shared" si="2"/>
        <v>108.59637978536907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1.0935000000000001</v>
      </c>
      <c r="E28">
        <f>GT_NG!S28</f>
        <v>1.9365904912004201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0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0</v>
      </c>
      <c r="AA28" s="76">
        <f>STOA!K28</f>
        <v>106.42</v>
      </c>
      <c r="AB28" s="76">
        <f>-STOA!Q28</f>
        <v>0</v>
      </c>
      <c r="AC28">
        <f t="shared" si="0"/>
        <v>0.85371070583136333</v>
      </c>
      <c r="AD28">
        <f t="shared" si="1"/>
        <v>108.59637978536907</v>
      </c>
      <c r="AE28">
        <f>'IDT-1'!E28</f>
        <v>0</v>
      </c>
      <c r="AF28" s="25"/>
      <c r="AG28">
        <f t="shared" si="2"/>
        <v>108.59637978536907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1.0935000000000001</v>
      </c>
      <c r="E29">
        <f>GT_NG!S29</f>
        <v>1.9365904912004201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106.42</v>
      </c>
      <c r="AB29" s="76">
        <f>-STOA!Q29</f>
        <v>0</v>
      </c>
      <c r="AC29">
        <f t="shared" si="0"/>
        <v>0.85371070583136333</v>
      </c>
      <c r="AD29">
        <f t="shared" si="1"/>
        <v>108.59637978536907</v>
      </c>
      <c r="AE29">
        <f>'IDT-1'!E29</f>
        <v>0</v>
      </c>
      <c r="AF29" s="25"/>
      <c r="AG29">
        <f t="shared" si="2"/>
        <v>108.59637978536907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0.59778000000000009</v>
      </c>
      <c r="E30">
        <f>GT_NG!S30</f>
        <v>1.9365904912004201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106.42</v>
      </c>
      <c r="AB30" s="76">
        <f>-STOA!Q30</f>
        <v>0</v>
      </c>
      <c r="AC30">
        <f t="shared" si="0"/>
        <v>0.84984408983136328</v>
      </c>
      <c r="AD30">
        <f t="shared" si="1"/>
        <v>108.10452640136906</v>
      </c>
      <c r="AE30">
        <f>'IDT-1'!E30</f>
        <v>0</v>
      </c>
      <c r="AF30" s="25"/>
      <c r="AG30">
        <f t="shared" si="2"/>
        <v>108.10452640136906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0.59778000000000009</v>
      </c>
      <c r="E31">
        <f>GT_NG!S31</f>
        <v>1.9365904912004201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129.42000000000002</v>
      </c>
      <c r="AB31" s="76">
        <f>-STOA!Q31</f>
        <v>0</v>
      </c>
      <c r="AC31">
        <f t="shared" si="0"/>
        <v>1.0292440898313635</v>
      </c>
      <c r="AD31">
        <f t="shared" si="1"/>
        <v>130.92512640136908</v>
      </c>
      <c r="AE31">
        <f>'IDT-1'!E31</f>
        <v>0</v>
      </c>
      <c r="AF31" s="25"/>
      <c r="AG31">
        <f t="shared" si="2"/>
        <v>130.92512640136908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0.59778000000000009</v>
      </c>
      <c r="E32">
        <f>GT_NG!S32</f>
        <v>1.9365904912004201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129.42000000000002</v>
      </c>
      <c r="AB32" s="76">
        <f>-STOA!Q32</f>
        <v>0</v>
      </c>
      <c r="AC32">
        <f t="shared" si="0"/>
        <v>1.0292440898313635</v>
      </c>
      <c r="AD32">
        <f t="shared" si="1"/>
        <v>130.92512640136908</v>
      </c>
      <c r="AE32">
        <f>'IDT-1'!E32</f>
        <v>0</v>
      </c>
      <c r="AF32" s="25"/>
      <c r="AG32">
        <f t="shared" si="2"/>
        <v>130.92512640136908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0.55889999999999995</v>
      </c>
      <c r="E33">
        <f>GT_NG!S33</f>
        <v>1.9365904912004201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129.42000000000002</v>
      </c>
      <c r="AB33" s="76">
        <f>-STOA!Q33</f>
        <v>0</v>
      </c>
      <c r="AC33">
        <f t="shared" si="0"/>
        <v>1.0289408258313635</v>
      </c>
      <c r="AD33">
        <f t="shared" si="1"/>
        <v>130.88654966536907</v>
      </c>
      <c r="AE33">
        <f>'IDT-1'!E33</f>
        <v>0</v>
      </c>
      <c r="AF33" s="25"/>
      <c r="AG33">
        <f t="shared" si="2"/>
        <v>130.88654966536907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0.55889999999999995</v>
      </c>
      <c r="E34">
        <f>GT_NG!S34</f>
        <v>1.9365904912004201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135.17000000000002</v>
      </c>
      <c r="AB34" s="76">
        <f>-STOA!Q34</f>
        <v>0</v>
      </c>
      <c r="AC34">
        <f t="shared" si="0"/>
        <v>1.0737908258313633</v>
      </c>
      <c r="AD34">
        <f t="shared" si="1"/>
        <v>136.59169966536908</v>
      </c>
      <c r="AE34">
        <f>'IDT-1'!E34</f>
        <v>0</v>
      </c>
      <c r="AF34" s="25"/>
      <c r="AG34">
        <f t="shared" si="2"/>
        <v>136.59169966536908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0.55889999999999995</v>
      </c>
      <c r="E35">
        <f>GT_NG!S35</f>
        <v>1.9365904912004201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135.17000000000002</v>
      </c>
      <c r="AB35" s="76">
        <f>-STOA!Q35</f>
        <v>0</v>
      </c>
      <c r="AC35">
        <f t="shared" si="0"/>
        <v>1.0737908258313633</v>
      </c>
      <c r="AD35">
        <f t="shared" si="1"/>
        <v>136.59169966536908</v>
      </c>
      <c r="AE35">
        <f>'IDT-1'!E35</f>
        <v>0</v>
      </c>
      <c r="AF35" s="25"/>
      <c r="AG35">
        <f t="shared" si="2"/>
        <v>136.59169966536908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0.55889999999999995</v>
      </c>
      <c r="E36">
        <f>GT_NG!S36</f>
        <v>1.9365904912004201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135.17000000000002</v>
      </c>
      <c r="AB36" s="76">
        <f>-STOA!Q36</f>
        <v>0</v>
      </c>
      <c r="AC36">
        <f t="shared" si="0"/>
        <v>1.0737908258313633</v>
      </c>
      <c r="AD36">
        <f t="shared" si="1"/>
        <v>136.59169966536908</v>
      </c>
      <c r="AE36">
        <f>'IDT-1'!E36</f>
        <v>0</v>
      </c>
      <c r="AF36" s="25"/>
      <c r="AG36">
        <f t="shared" si="2"/>
        <v>136.59169966536908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0.55889999999999995</v>
      </c>
      <c r="E37">
        <f>GT_NG!S37</f>
        <v>1.9365904912004201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135.17000000000002</v>
      </c>
      <c r="AB37" s="76">
        <f>-STOA!Q37</f>
        <v>0</v>
      </c>
      <c r="AC37">
        <f t="shared" si="0"/>
        <v>1.0737908258313633</v>
      </c>
      <c r="AD37">
        <f t="shared" si="1"/>
        <v>136.59169966536908</v>
      </c>
      <c r="AE37">
        <f>'IDT-1'!E37</f>
        <v>0</v>
      </c>
      <c r="AF37" s="25"/>
      <c r="AG37">
        <f t="shared" si="2"/>
        <v>136.59169966536908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0.55889999999999995</v>
      </c>
      <c r="E38">
        <f>GT_NG!S38</f>
        <v>1.9365904912004201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135.17000000000002</v>
      </c>
      <c r="AB38" s="76">
        <f>-STOA!Q38</f>
        <v>0</v>
      </c>
      <c r="AC38">
        <f t="shared" si="0"/>
        <v>1.0737908258313633</v>
      </c>
      <c r="AD38">
        <f t="shared" si="1"/>
        <v>136.59169966536908</v>
      </c>
      <c r="AE38">
        <f>'IDT-1'!E38</f>
        <v>0</v>
      </c>
      <c r="AF38" s="25"/>
      <c r="AG38">
        <f t="shared" si="2"/>
        <v>136.59169966536908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0.55889999999999995</v>
      </c>
      <c r="E39">
        <f>GT_NG!S39</f>
        <v>1.9215392697662199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0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169.47</v>
      </c>
      <c r="AB39" s="76">
        <f>-STOA!Q39</f>
        <v>0</v>
      </c>
      <c r="AC39">
        <f t="shared" si="0"/>
        <v>1.3412134263041764</v>
      </c>
      <c r="AD39">
        <f t="shared" si="1"/>
        <v>170.60922584346204</v>
      </c>
      <c r="AE39">
        <f>'IDT-1'!E39</f>
        <v>0</v>
      </c>
      <c r="AF39" s="25"/>
      <c r="AG39">
        <f t="shared" si="2"/>
        <v>170.60922584346204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0.55889999999999995</v>
      </c>
      <c r="E40">
        <f>GT_NG!S40</f>
        <v>1.9215392697662199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0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177.70000000000002</v>
      </c>
      <c r="AB40" s="76">
        <f>-STOA!Q40</f>
        <v>0</v>
      </c>
      <c r="AC40">
        <f t="shared" si="0"/>
        <v>1.4054074263041765</v>
      </c>
      <c r="AD40">
        <f t="shared" si="1"/>
        <v>178.77503184346205</v>
      </c>
      <c r="AE40">
        <f>'IDT-1'!E40</f>
        <v>0</v>
      </c>
      <c r="AF40" s="25"/>
      <c r="AG40">
        <f t="shared" si="2"/>
        <v>178.77503184346205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0.55889999999999995</v>
      </c>
      <c r="E41">
        <f>GT_NG!S41</f>
        <v>1.9215392697662199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0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182.11</v>
      </c>
      <c r="AB41" s="76">
        <f>-STOA!Q41</f>
        <v>0</v>
      </c>
      <c r="AC41">
        <f t="shared" si="0"/>
        <v>1.4398054263041764</v>
      </c>
      <c r="AD41">
        <f t="shared" si="1"/>
        <v>183.15063384346203</v>
      </c>
      <c r="AE41">
        <f>'IDT-1'!E41</f>
        <v>0</v>
      </c>
      <c r="AF41" s="25"/>
      <c r="AG41">
        <f t="shared" si="2"/>
        <v>183.15063384346203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0.55889999999999995</v>
      </c>
      <c r="E42">
        <f>GT_NG!S42</f>
        <v>1.9215392697662199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0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182.11</v>
      </c>
      <c r="AB42" s="76">
        <f>-STOA!Q42</f>
        <v>0</v>
      </c>
      <c r="AC42">
        <f t="shared" si="0"/>
        <v>1.4398054263041764</v>
      </c>
      <c r="AD42">
        <f t="shared" si="1"/>
        <v>183.15063384346203</v>
      </c>
      <c r="AE42">
        <f>'IDT-1'!E42</f>
        <v>0</v>
      </c>
      <c r="AF42" s="25"/>
      <c r="AG42">
        <f t="shared" si="2"/>
        <v>183.15063384346203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0.55889999999999995</v>
      </c>
      <c r="E43">
        <f>GT_NG!S43</f>
        <v>1.9215392697662199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0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182.11</v>
      </c>
      <c r="AB43" s="76">
        <f>-STOA!Q43</f>
        <v>0</v>
      </c>
      <c r="AC43">
        <f t="shared" si="0"/>
        <v>1.4398054263041764</v>
      </c>
      <c r="AD43">
        <f t="shared" si="1"/>
        <v>183.15063384346203</v>
      </c>
      <c r="AE43">
        <f>'IDT-1'!E43</f>
        <v>0</v>
      </c>
      <c r="AF43" s="25"/>
      <c r="AG43">
        <f t="shared" si="2"/>
        <v>183.15063384346203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0.55889999999999995</v>
      </c>
      <c r="E44">
        <f>GT_NG!S44</f>
        <v>1.9215392697662199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0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182.10999999999999</v>
      </c>
      <c r="AB44" s="76">
        <f>-STOA!Q44</f>
        <v>0</v>
      </c>
      <c r="AC44">
        <f t="shared" si="0"/>
        <v>1.4398054263041762</v>
      </c>
      <c r="AD44">
        <f t="shared" si="1"/>
        <v>183.150633843462</v>
      </c>
      <c r="AE44">
        <f>'IDT-1'!E44</f>
        <v>0</v>
      </c>
      <c r="AF44" s="25"/>
      <c r="AG44">
        <f t="shared" si="2"/>
        <v>183.150633843462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0.55889999999999995</v>
      </c>
      <c r="E45">
        <f>GT_NG!S45</f>
        <v>1.9215392697662199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0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182.11</v>
      </c>
      <c r="AB45" s="76">
        <f>-STOA!Q45</f>
        <v>0</v>
      </c>
      <c r="AC45">
        <f t="shared" si="0"/>
        <v>1.4398054263041764</v>
      </c>
      <c r="AD45">
        <f t="shared" si="1"/>
        <v>183.15063384346203</v>
      </c>
      <c r="AE45">
        <f>'IDT-1'!E45</f>
        <v>0</v>
      </c>
      <c r="AF45" s="25"/>
      <c r="AG45">
        <f t="shared" si="2"/>
        <v>183.15063384346203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0.55889999999999995</v>
      </c>
      <c r="E46">
        <f>GT_NG!S46</f>
        <v>1.9215392697662199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0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182.11</v>
      </c>
      <c r="AB46" s="76">
        <f>-STOA!Q46</f>
        <v>0</v>
      </c>
      <c r="AC46">
        <f t="shared" si="0"/>
        <v>1.4398054263041764</v>
      </c>
      <c r="AD46">
        <f t="shared" si="1"/>
        <v>183.15063384346203</v>
      </c>
      <c r="AE46">
        <f>'IDT-1'!E46</f>
        <v>0</v>
      </c>
      <c r="AF46" s="25"/>
      <c r="AG46">
        <f t="shared" si="2"/>
        <v>183.15063384346203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0.55889999999999995</v>
      </c>
      <c r="E47">
        <f>GT_NG!S47</f>
        <v>1.9215392697662199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0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182.11</v>
      </c>
      <c r="AB47" s="76">
        <f>-STOA!Q47</f>
        <v>0</v>
      </c>
      <c r="AC47">
        <f t="shared" si="0"/>
        <v>1.4398054263041764</v>
      </c>
      <c r="AD47">
        <f t="shared" si="1"/>
        <v>183.15063384346203</v>
      </c>
      <c r="AE47">
        <f>'IDT-1'!E47</f>
        <v>0</v>
      </c>
      <c r="AF47" s="25"/>
      <c r="AG47">
        <f t="shared" si="2"/>
        <v>183.15063384346203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0.55889999999999995</v>
      </c>
      <c r="E48">
        <f>GT_NG!S48</f>
        <v>1.9215392697662199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0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182.11</v>
      </c>
      <c r="AB48" s="76">
        <f>-STOA!Q48</f>
        <v>0</v>
      </c>
      <c r="AC48">
        <f t="shared" si="0"/>
        <v>1.4398054263041764</v>
      </c>
      <c r="AD48">
        <f t="shared" si="1"/>
        <v>183.15063384346203</v>
      </c>
      <c r="AE48">
        <f>'IDT-1'!E48</f>
        <v>0</v>
      </c>
      <c r="AF48" s="25"/>
      <c r="AG48">
        <f t="shared" si="2"/>
        <v>183.15063384346203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0.55889999999999995</v>
      </c>
      <c r="E49">
        <f>GT_NG!S49</f>
        <v>1.9215392697662199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0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182.11</v>
      </c>
      <c r="AB49" s="76">
        <f>-STOA!Q49</f>
        <v>0</v>
      </c>
      <c r="AC49">
        <f t="shared" si="0"/>
        <v>1.4398054263041764</v>
      </c>
      <c r="AD49">
        <f t="shared" si="1"/>
        <v>183.15063384346203</v>
      </c>
      <c r="AE49">
        <f>'IDT-1'!E49</f>
        <v>0</v>
      </c>
      <c r="AF49" s="25"/>
      <c r="AG49">
        <f t="shared" si="2"/>
        <v>183.15063384346203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0.55889999999999995</v>
      </c>
      <c r="E50">
        <f>GT_NG!S50</f>
        <v>1.9215392697662199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0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182.11</v>
      </c>
      <c r="AB50" s="76">
        <f>-STOA!Q50</f>
        <v>0</v>
      </c>
      <c r="AC50">
        <f t="shared" si="0"/>
        <v>1.4398054263041764</v>
      </c>
      <c r="AD50">
        <f t="shared" si="1"/>
        <v>183.15063384346203</v>
      </c>
      <c r="AE50">
        <f>'IDT-1'!E50</f>
        <v>0</v>
      </c>
      <c r="AF50" s="25"/>
      <c r="AG50">
        <f t="shared" si="2"/>
        <v>183.15063384346203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0.55889999999999995</v>
      </c>
      <c r="E51">
        <f>GT_NG!S51</f>
        <v>1.9215392697662199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0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164.87</v>
      </c>
      <c r="AB51" s="76">
        <f>-STOA!Q51</f>
        <v>0</v>
      </c>
      <c r="AC51">
        <f t="shared" si="0"/>
        <v>1.3053334263041765</v>
      </c>
      <c r="AD51">
        <f t="shared" si="1"/>
        <v>166.04510584346204</v>
      </c>
      <c r="AE51">
        <f>'IDT-1'!E51</f>
        <v>0</v>
      </c>
      <c r="AF51" s="25"/>
      <c r="AG51">
        <f t="shared" si="2"/>
        <v>166.04510584346204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0.55889999999999995</v>
      </c>
      <c r="E52">
        <f>GT_NG!S52</f>
        <v>1.8715403291070947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0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164.87</v>
      </c>
      <c r="AB52" s="76">
        <f>-STOA!Q52</f>
        <v>0</v>
      </c>
      <c r="AC52">
        <f t="shared" si="0"/>
        <v>1.3049434345670352</v>
      </c>
      <c r="AD52">
        <f t="shared" si="1"/>
        <v>165.99549689454005</v>
      </c>
      <c r="AE52">
        <f>'IDT-1'!E52</f>
        <v>0</v>
      </c>
      <c r="AF52" s="25"/>
      <c r="AG52">
        <f t="shared" si="2"/>
        <v>165.99549689454005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0.55889999999999995</v>
      </c>
      <c r="E53">
        <f>GT_NG!S53</f>
        <v>1.8715403291070947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0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164.87</v>
      </c>
      <c r="AB53" s="76">
        <f>-STOA!Q53</f>
        <v>0</v>
      </c>
      <c r="AC53">
        <f t="shared" si="0"/>
        <v>1.3049434345670352</v>
      </c>
      <c r="AD53">
        <f t="shared" si="1"/>
        <v>165.99549689454005</v>
      </c>
      <c r="AE53">
        <f>'IDT-1'!E53</f>
        <v>0</v>
      </c>
      <c r="AF53" s="25"/>
      <c r="AG53">
        <f t="shared" si="2"/>
        <v>165.99549689454005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0.55889999999999995</v>
      </c>
      <c r="E54">
        <f>GT_NG!S54</f>
        <v>1.8715403291070947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0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164.87</v>
      </c>
      <c r="AB54" s="76">
        <f>-STOA!Q54</f>
        <v>0</v>
      </c>
      <c r="AC54">
        <f t="shared" si="0"/>
        <v>1.3049434345670352</v>
      </c>
      <c r="AD54">
        <f t="shared" si="1"/>
        <v>165.99549689454005</v>
      </c>
      <c r="AE54">
        <f>'IDT-1'!E54</f>
        <v>0</v>
      </c>
      <c r="AF54" s="25"/>
      <c r="AG54">
        <f t="shared" si="2"/>
        <v>165.99549689454005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0.55889999999999995</v>
      </c>
      <c r="E55">
        <f>GT_NG!S55</f>
        <v>1.8014139173828665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0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157.68</v>
      </c>
      <c r="AB55" s="76">
        <f>-STOA!Q55</f>
        <v>0</v>
      </c>
      <c r="AC55">
        <f t="shared" si="0"/>
        <v>1.2483144485555862</v>
      </c>
      <c r="AD55">
        <f t="shared" si="1"/>
        <v>158.79199946882727</v>
      </c>
      <c r="AE55">
        <f>'IDT-1'!E55</f>
        <v>0</v>
      </c>
      <c r="AF55" s="25"/>
      <c r="AG55">
        <f t="shared" si="2"/>
        <v>158.79199946882727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0.55889999999999995</v>
      </c>
      <c r="E56">
        <f>GT_NG!S56</f>
        <v>1.8014139173828665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0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157.77000000000001</v>
      </c>
      <c r="AB56" s="76">
        <f>-STOA!Q56</f>
        <v>0</v>
      </c>
      <c r="AC56">
        <f t="shared" si="0"/>
        <v>1.2490164485555864</v>
      </c>
      <c r="AD56">
        <f t="shared" si="1"/>
        <v>158.88129746882728</v>
      </c>
      <c r="AE56">
        <f>'IDT-1'!E56</f>
        <v>0</v>
      </c>
      <c r="AF56" s="25"/>
      <c r="AG56">
        <f t="shared" si="2"/>
        <v>158.88129746882728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0.55889999999999995</v>
      </c>
      <c r="E57">
        <f>GT_NG!S57</f>
        <v>1.8014139173828665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0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157.77000000000001</v>
      </c>
      <c r="AB57" s="76">
        <f>-STOA!Q57</f>
        <v>0</v>
      </c>
      <c r="AC57">
        <f t="shared" si="0"/>
        <v>1.3354909496642338</v>
      </c>
      <c r="AD57">
        <f t="shared" si="1"/>
        <v>147.79482296771863</v>
      </c>
      <c r="AE57">
        <f>'IDT-1'!E57</f>
        <v>0</v>
      </c>
      <c r="AF57" s="25"/>
      <c r="AG57">
        <f t="shared" si="2"/>
        <v>147.79482296771863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-11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0.55889999999999995</v>
      </c>
      <c r="E58">
        <f>GT_NG!S58</f>
        <v>1.8014139173828665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0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157.77000000000001</v>
      </c>
      <c r="AB58" s="76">
        <f>-STOA!Q58</f>
        <v>0</v>
      </c>
      <c r="AC58">
        <f t="shared" si="0"/>
        <v>1.3590749045120467</v>
      </c>
      <c r="AD58">
        <f t="shared" si="1"/>
        <v>144.77123901287081</v>
      </c>
      <c r="AE58">
        <f>'IDT-1'!E58</f>
        <v>0</v>
      </c>
      <c r="AF58" s="25"/>
      <c r="AG58">
        <f t="shared" si="2"/>
        <v>144.77123901287081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-14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0.55889999999999995</v>
      </c>
      <c r="E59">
        <f>GT_NG!S59</f>
        <v>1.8014139173828665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0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157.77000000000001</v>
      </c>
      <c r="AB59" s="76">
        <f>-STOA!Q59</f>
        <v>0</v>
      </c>
      <c r="AC59">
        <f t="shared" si="0"/>
        <v>1.3826588593598597</v>
      </c>
      <c r="AD59">
        <f t="shared" si="1"/>
        <v>141.74765505802301</v>
      </c>
      <c r="AE59">
        <f>'IDT-1'!E59</f>
        <v>0</v>
      </c>
      <c r="AF59" s="25"/>
      <c r="AG59">
        <f t="shared" si="2"/>
        <v>141.74765505802301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-17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0.55889999999999995</v>
      </c>
      <c r="E60">
        <f>GT_NG!S60</f>
        <v>1.8014139173828665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0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157.77000000000001</v>
      </c>
      <c r="AB60" s="76">
        <f>-STOA!Q60</f>
        <v>0</v>
      </c>
      <c r="AC60">
        <f t="shared" si="0"/>
        <v>1.3905201776424641</v>
      </c>
      <c r="AD60">
        <f t="shared" si="1"/>
        <v>140.73979373974041</v>
      </c>
      <c r="AE60">
        <f>'IDT-1'!E60</f>
        <v>0</v>
      </c>
      <c r="AF60" s="25"/>
      <c r="AG60">
        <f t="shared" si="2"/>
        <v>140.73979373974041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-18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0.55889999999999995</v>
      </c>
      <c r="E61">
        <f>GT_NG!S61</f>
        <v>1.8014139173828665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0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157.87</v>
      </c>
      <c r="AB61" s="76">
        <f>-STOA!Q61</f>
        <v>0</v>
      </c>
      <c r="AC61">
        <f t="shared" si="0"/>
        <v>1.399161495925068</v>
      </c>
      <c r="AD61">
        <f t="shared" si="1"/>
        <v>139.8311524214578</v>
      </c>
      <c r="AE61">
        <f>'IDT-1'!E61</f>
        <v>0</v>
      </c>
      <c r="AF61" s="25"/>
      <c r="AG61">
        <f t="shared" si="2"/>
        <v>139.8311524214578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-19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0.55889999999999995</v>
      </c>
      <c r="E62">
        <f>GT_NG!S62</f>
        <v>1.8014139173828665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0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157.87</v>
      </c>
      <c r="AB62" s="76">
        <f>-STOA!Q62</f>
        <v>0</v>
      </c>
      <c r="AC62">
        <f t="shared" si="0"/>
        <v>1.399161495925068</v>
      </c>
      <c r="AD62">
        <f t="shared" si="1"/>
        <v>139.8311524214578</v>
      </c>
      <c r="AE62">
        <f>'IDT-1'!E62</f>
        <v>0</v>
      </c>
      <c r="AF62" s="25"/>
      <c r="AG62">
        <f t="shared" si="2"/>
        <v>139.8311524214578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-19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0.55889999999999995</v>
      </c>
      <c r="E63">
        <f>GT_NG!S63</f>
        <v>1.8014139173828665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0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157.87</v>
      </c>
      <c r="AB63" s="76">
        <f>-STOA!Q63</f>
        <v>0</v>
      </c>
      <c r="AC63">
        <f t="shared" si="0"/>
        <v>1.4070228142076724</v>
      </c>
      <c r="AD63">
        <f t="shared" si="1"/>
        <v>138.82329110317519</v>
      </c>
      <c r="AE63">
        <f>'IDT-1'!E63</f>
        <v>0</v>
      </c>
      <c r="AF63" s="25"/>
      <c r="AG63">
        <f t="shared" si="2"/>
        <v>138.82329110317519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-20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0.55889999999999995</v>
      </c>
      <c r="E64">
        <f>GT_NG!S64</f>
        <v>1.8014139173828665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0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157.87</v>
      </c>
      <c r="AB64" s="76">
        <f>-STOA!Q64</f>
        <v>0</v>
      </c>
      <c r="AC64">
        <f t="shared" si="0"/>
        <v>1.4070228142076724</v>
      </c>
      <c r="AD64">
        <f t="shared" si="1"/>
        <v>138.82329110317519</v>
      </c>
      <c r="AE64">
        <f>'IDT-1'!E64</f>
        <v>0</v>
      </c>
      <c r="AF64" s="25"/>
      <c r="AG64">
        <f t="shared" si="2"/>
        <v>138.82329110317519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-20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0.55889999999999995</v>
      </c>
      <c r="E65">
        <f>GT_NG!S65</f>
        <v>1.8014139173828665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0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157.97</v>
      </c>
      <c r="AB65" s="76">
        <f>-STOA!Q65</f>
        <v>0</v>
      </c>
      <c r="AC65">
        <f t="shared" si="0"/>
        <v>1.4078028142076724</v>
      </c>
      <c r="AD65">
        <f t="shared" si="1"/>
        <v>138.92251110317517</v>
      </c>
      <c r="AE65">
        <f>'IDT-1'!E65</f>
        <v>0</v>
      </c>
      <c r="AF65" s="25"/>
      <c r="AG65">
        <f t="shared" si="2"/>
        <v>138.92251110317517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-20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0.55889999999999995</v>
      </c>
      <c r="E66">
        <f>GT_NG!S66</f>
        <v>1.8014139173828665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0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157.49</v>
      </c>
      <c r="AB66" s="76">
        <f>-STOA!Q66</f>
        <v>0</v>
      </c>
      <c r="AC66">
        <f t="shared" si="0"/>
        <v>1.4119201324902768</v>
      </c>
      <c r="AD66">
        <f t="shared" si="1"/>
        <v>137.43839378489258</v>
      </c>
      <c r="AE66">
        <f>'IDT-1'!E66</f>
        <v>0</v>
      </c>
      <c r="AF66" s="25"/>
      <c r="AG66">
        <f t="shared" si="2"/>
        <v>137.43839378489258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-21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0.55889999999999995</v>
      </c>
      <c r="E67">
        <f>GT_NG!S67</f>
        <v>1.8014139173828665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0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157.58000000000001</v>
      </c>
      <c r="AB67" s="76">
        <f>-STOA!Q67</f>
        <v>0</v>
      </c>
      <c r="AC67">
        <f t="shared" si="0"/>
        <v>1.412622132490277</v>
      </c>
      <c r="AD67">
        <f t="shared" si="1"/>
        <v>137.5276917848926</v>
      </c>
      <c r="AE67">
        <f>'IDT-1'!E67</f>
        <v>0</v>
      </c>
      <c r="AF67" s="25"/>
      <c r="AG67">
        <f t="shared" si="2"/>
        <v>137.5276917848926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-21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0.55889999999999995</v>
      </c>
      <c r="E68">
        <f>GT_NG!S68</f>
        <v>1.8014139173828665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0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148.19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1.2686282679468379</v>
      </c>
      <c r="AD68">
        <f t="shared" ref="AD68:AD98" si="4">SUM(B68:AB68,AI68:AV68)-AC68</f>
        <v>137.28168564943601</v>
      </c>
      <c r="AE68">
        <f>'IDT-1'!E68</f>
        <v>0</v>
      </c>
      <c r="AF68" s="25"/>
      <c r="AG68">
        <f t="shared" ref="AG68:AG98" si="5">SUM(AD68:AF68)</f>
        <v>137.28168564943601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-12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0.55889999999999995</v>
      </c>
      <c r="E69">
        <f>GT_NG!S69</f>
        <v>1.8014139173828665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0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137.47</v>
      </c>
      <c r="AB69" s="76">
        <f>-STOA!Q69</f>
        <v>0</v>
      </c>
      <c r="AC69">
        <f t="shared" si="3"/>
        <v>1.0906764485555862</v>
      </c>
      <c r="AD69">
        <f t="shared" si="4"/>
        <v>138.73963746882725</v>
      </c>
      <c r="AE69">
        <f>'IDT-1'!E69</f>
        <v>0</v>
      </c>
      <c r="AF69" s="25"/>
      <c r="AG69">
        <f t="shared" si="5"/>
        <v>138.73963746882725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0.55889999999999995</v>
      </c>
      <c r="E70">
        <f>GT_NG!S70</f>
        <v>1.8014139173828665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0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126.64000000000001</v>
      </c>
      <c r="AB70" s="76">
        <f>-STOA!Q70</f>
        <v>0</v>
      </c>
      <c r="AC70">
        <f t="shared" si="3"/>
        <v>1.0062024485555863</v>
      </c>
      <c r="AD70">
        <f t="shared" si="4"/>
        <v>127.99411146882728</v>
      </c>
      <c r="AE70">
        <f>'IDT-1'!E70</f>
        <v>0</v>
      </c>
      <c r="AF70" s="25"/>
      <c r="AG70">
        <f t="shared" si="5"/>
        <v>127.99411146882728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0.55889999999999995</v>
      </c>
      <c r="E71">
        <f>GT_NG!S71</f>
        <v>1.8014139173828665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0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156.23000000000002</v>
      </c>
      <c r="AB71" s="76">
        <f>-STOA!Q71</f>
        <v>0</v>
      </c>
      <c r="AC71">
        <f t="shared" si="3"/>
        <v>1.2370044485555864</v>
      </c>
      <c r="AD71">
        <f t="shared" si="4"/>
        <v>157.35330946882729</v>
      </c>
      <c r="AE71">
        <f>'IDT-1'!E71</f>
        <v>0</v>
      </c>
      <c r="AF71" s="25"/>
      <c r="AG71">
        <f t="shared" si="5"/>
        <v>157.35330946882729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0.55889999999999995</v>
      </c>
      <c r="E72">
        <f>GT_NG!S72</f>
        <v>1.8014139173828665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0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156.23000000000002</v>
      </c>
      <c r="AB72" s="76">
        <f>-STOA!Q72</f>
        <v>0</v>
      </c>
      <c r="AC72">
        <f t="shared" si="3"/>
        <v>1.2370044485555864</v>
      </c>
      <c r="AD72">
        <f t="shared" si="4"/>
        <v>157.35330946882729</v>
      </c>
      <c r="AE72">
        <f>'IDT-1'!E72</f>
        <v>0</v>
      </c>
      <c r="AF72" s="25"/>
      <c r="AG72">
        <f t="shared" si="5"/>
        <v>157.35330946882729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0.55889999999999995</v>
      </c>
      <c r="E73">
        <f>GT_NG!S73</f>
        <v>1.8014139173828665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156.23000000000002</v>
      </c>
      <c r="AB73" s="76">
        <f>-STOA!Q73</f>
        <v>0</v>
      </c>
      <c r="AC73">
        <f t="shared" si="3"/>
        <v>1.2370044485555864</v>
      </c>
      <c r="AD73">
        <f t="shared" si="4"/>
        <v>157.35330946882729</v>
      </c>
      <c r="AE73">
        <f>'IDT-1'!E73</f>
        <v>0</v>
      </c>
      <c r="AF73" s="25"/>
      <c r="AG73">
        <f t="shared" si="5"/>
        <v>157.35330946882729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0.55889999999999995</v>
      </c>
      <c r="E74">
        <f>GT_NG!S74</f>
        <v>1.8014139173828665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156.23000000000002</v>
      </c>
      <c r="AB74" s="76">
        <f>-STOA!Q74</f>
        <v>0</v>
      </c>
      <c r="AC74">
        <f t="shared" si="3"/>
        <v>1.2370044485555864</v>
      </c>
      <c r="AD74">
        <f t="shared" si="4"/>
        <v>157.35330946882729</v>
      </c>
      <c r="AE74">
        <f>'IDT-1'!E74</f>
        <v>0</v>
      </c>
      <c r="AF74" s="25"/>
      <c r="AG74">
        <f t="shared" si="5"/>
        <v>157.35330946882729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0.55889999999999995</v>
      </c>
      <c r="E75">
        <f>GT_NG!S75</f>
        <v>1.8865929322902619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156.23000000000002</v>
      </c>
      <c r="AB75" s="76">
        <f>-STOA!Q75</f>
        <v>0</v>
      </c>
      <c r="AC75">
        <f t="shared" si="3"/>
        <v>1.237668844871864</v>
      </c>
      <c r="AD75">
        <f t="shared" si="4"/>
        <v>157.43782408741839</v>
      </c>
      <c r="AE75">
        <f>'IDT-1'!E75</f>
        <v>0</v>
      </c>
      <c r="AF75" s="25"/>
      <c r="AG75">
        <f t="shared" si="5"/>
        <v>157.43782408741839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0.55889999999999995</v>
      </c>
      <c r="E76">
        <f>GT_NG!S76</f>
        <v>1.8865929322902619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156.23000000000002</v>
      </c>
      <c r="AB76" s="76">
        <f>-STOA!Q76</f>
        <v>0</v>
      </c>
      <c r="AC76">
        <f t="shared" si="3"/>
        <v>1.237668844871864</v>
      </c>
      <c r="AD76">
        <f t="shared" si="4"/>
        <v>157.43782408741839</v>
      </c>
      <c r="AE76">
        <f>'IDT-1'!E76</f>
        <v>0</v>
      </c>
      <c r="AF76" s="25"/>
      <c r="AG76">
        <f t="shared" si="5"/>
        <v>157.43782408741839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0.55889999999999995</v>
      </c>
      <c r="E77">
        <f>GT_NG!S77</f>
        <v>1.8865929322902619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156.23000000000002</v>
      </c>
      <c r="AB77" s="76">
        <f>-STOA!Q77</f>
        <v>0</v>
      </c>
      <c r="AC77">
        <f t="shared" si="3"/>
        <v>1.237668844871864</v>
      </c>
      <c r="AD77">
        <f t="shared" si="4"/>
        <v>157.43782408741839</v>
      </c>
      <c r="AE77">
        <f>'IDT-1'!E77</f>
        <v>0</v>
      </c>
      <c r="AF77" s="25"/>
      <c r="AG77">
        <f t="shared" si="5"/>
        <v>157.43782408741839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0.55889999999999995</v>
      </c>
      <c r="E78">
        <f>GT_NG!S78</f>
        <v>1.8865929322902619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156.23000000000002</v>
      </c>
      <c r="AB78" s="76">
        <f>-STOA!Q78</f>
        <v>0</v>
      </c>
      <c r="AC78">
        <f t="shared" si="3"/>
        <v>1.237668844871864</v>
      </c>
      <c r="AD78">
        <f t="shared" si="4"/>
        <v>157.43782408741839</v>
      </c>
      <c r="AE78">
        <f>'IDT-1'!E78</f>
        <v>0</v>
      </c>
      <c r="AF78" s="25"/>
      <c r="AG78">
        <f t="shared" si="5"/>
        <v>157.43782408741839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0.55889999999999995</v>
      </c>
      <c r="E79">
        <f>GT_NG!S79</f>
        <v>1.8865929322902619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156.23000000000002</v>
      </c>
      <c r="AB79" s="76">
        <f>-STOA!Q79</f>
        <v>0</v>
      </c>
      <c r="AC79">
        <f t="shared" si="3"/>
        <v>1.237668844871864</v>
      </c>
      <c r="AD79">
        <f t="shared" si="4"/>
        <v>157.43782408741839</v>
      </c>
      <c r="AE79">
        <f>'IDT-1'!E79</f>
        <v>0</v>
      </c>
      <c r="AF79" s="25"/>
      <c r="AG79">
        <f t="shared" si="5"/>
        <v>157.43782408741839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0.55889999999999995</v>
      </c>
      <c r="E80">
        <f>GT_NG!S80</f>
        <v>1.8865929322902619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156.23000000000002</v>
      </c>
      <c r="AB80" s="76">
        <f>-STOA!Q80</f>
        <v>0</v>
      </c>
      <c r="AC80">
        <f t="shared" si="3"/>
        <v>1.237668844871864</v>
      </c>
      <c r="AD80">
        <f t="shared" si="4"/>
        <v>157.43782408741839</v>
      </c>
      <c r="AE80">
        <f>'IDT-1'!E80</f>
        <v>0</v>
      </c>
      <c r="AF80" s="25"/>
      <c r="AG80">
        <f t="shared" si="5"/>
        <v>157.43782408741839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0.55889999999999995</v>
      </c>
      <c r="E81">
        <f>GT_NG!S81</f>
        <v>1.8865929322902619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156.23000000000002</v>
      </c>
      <c r="AB81" s="76">
        <f>-STOA!Q81</f>
        <v>0</v>
      </c>
      <c r="AC81">
        <f t="shared" si="3"/>
        <v>1.237668844871864</v>
      </c>
      <c r="AD81">
        <f t="shared" si="4"/>
        <v>157.43782408741839</v>
      </c>
      <c r="AE81">
        <f>'IDT-1'!E81</f>
        <v>0</v>
      </c>
      <c r="AF81" s="25"/>
      <c r="AG81">
        <f t="shared" si="5"/>
        <v>157.43782408741839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0.55889999999999995</v>
      </c>
      <c r="E82">
        <f>GT_NG!S82</f>
        <v>1.8865929322902619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156.23000000000002</v>
      </c>
      <c r="AB82" s="76">
        <f>-STOA!Q82</f>
        <v>0</v>
      </c>
      <c r="AC82">
        <f t="shared" si="3"/>
        <v>1.237668844871864</v>
      </c>
      <c r="AD82">
        <f t="shared" si="4"/>
        <v>157.43782408741839</v>
      </c>
      <c r="AE82">
        <f>'IDT-1'!E82</f>
        <v>0</v>
      </c>
      <c r="AF82" s="25"/>
      <c r="AG82">
        <f t="shared" si="5"/>
        <v>157.43782408741839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0.55889999999999995</v>
      </c>
      <c r="E83">
        <f>GT_NG!S83</f>
        <v>1.9365904912004201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156.23000000000002</v>
      </c>
      <c r="AB83" s="76">
        <f>-STOA!Q83</f>
        <v>0</v>
      </c>
      <c r="AC83">
        <f t="shared" si="3"/>
        <v>1.2380588258313634</v>
      </c>
      <c r="AD83">
        <f t="shared" si="4"/>
        <v>157.48743166536909</v>
      </c>
      <c r="AE83">
        <f>'IDT-1'!E83</f>
        <v>0</v>
      </c>
      <c r="AF83" s="25"/>
      <c r="AG83">
        <f t="shared" si="5"/>
        <v>157.48743166536909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0.55889999999999995</v>
      </c>
      <c r="E84">
        <f>GT_NG!S84</f>
        <v>1.9365904912004201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156.23000000000002</v>
      </c>
      <c r="AB84" s="76">
        <f>-STOA!Q84</f>
        <v>0</v>
      </c>
      <c r="AC84">
        <f t="shared" si="3"/>
        <v>1.2380588258313634</v>
      </c>
      <c r="AD84">
        <f t="shared" si="4"/>
        <v>157.48743166536909</v>
      </c>
      <c r="AE84">
        <f>'IDT-1'!E84</f>
        <v>0</v>
      </c>
      <c r="AF84" s="25"/>
      <c r="AG84">
        <f t="shared" si="5"/>
        <v>157.48743166536909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0.55889999999999995</v>
      </c>
      <c r="E85">
        <f>GT_NG!S85</f>
        <v>1.9365904912004201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156.23000000000002</v>
      </c>
      <c r="AB85" s="76">
        <f>-STOA!Q85</f>
        <v>0</v>
      </c>
      <c r="AC85">
        <f t="shared" si="3"/>
        <v>1.2380588258313634</v>
      </c>
      <c r="AD85">
        <f t="shared" si="4"/>
        <v>157.48743166536909</v>
      </c>
      <c r="AE85">
        <f>'IDT-1'!E85</f>
        <v>0</v>
      </c>
      <c r="AF85" s="25"/>
      <c r="AG85">
        <f t="shared" si="5"/>
        <v>157.48743166536909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0.55889999999999995</v>
      </c>
      <c r="E86">
        <f>GT_NG!S86</f>
        <v>1.9365904912004201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156.23000000000002</v>
      </c>
      <c r="AB86" s="76">
        <f>-STOA!Q86</f>
        <v>0</v>
      </c>
      <c r="AC86">
        <f t="shared" si="3"/>
        <v>1.2380588258313634</v>
      </c>
      <c r="AD86">
        <f t="shared" si="4"/>
        <v>157.48743166536909</v>
      </c>
      <c r="AE86">
        <f>'IDT-1'!E86</f>
        <v>0</v>
      </c>
      <c r="AF86" s="25"/>
      <c r="AG86">
        <f t="shared" si="5"/>
        <v>157.48743166536909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0.55889999999999995</v>
      </c>
      <c r="E87">
        <f>GT_NG!S87</f>
        <v>1.9365904912004201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156.23000000000002</v>
      </c>
      <c r="AB87" s="76">
        <f>-STOA!Q87</f>
        <v>0</v>
      </c>
      <c r="AC87">
        <f t="shared" si="3"/>
        <v>1.2380588258313634</v>
      </c>
      <c r="AD87">
        <f t="shared" si="4"/>
        <v>157.48743166536909</v>
      </c>
      <c r="AE87">
        <f>'IDT-1'!E87</f>
        <v>0</v>
      </c>
      <c r="AF87" s="25"/>
      <c r="AG87">
        <f t="shared" si="5"/>
        <v>157.48743166536909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0.55889999999999995</v>
      </c>
      <c r="E88">
        <f>GT_NG!S88</f>
        <v>1.9365904912004201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156.23000000000002</v>
      </c>
      <c r="AB88" s="76">
        <f>-STOA!Q88</f>
        <v>0</v>
      </c>
      <c r="AC88">
        <f t="shared" si="3"/>
        <v>1.2380588258313634</v>
      </c>
      <c r="AD88">
        <f t="shared" si="4"/>
        <v>157.48743166536909</v>
      </c>
      <c r="AE88">
        <f>'IDT-1'!E88</f>
        <v>0</v>
      </c>
      <c r="AF88" s="25"/>
      <c r="AG88">
        <f t="shared" si="5"/>
        <v>157.48743166536909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0.55889999999999995</v>
      </c>
      <c r="E89">
        <f>GT_NG!S89</f>
        <v>1.9365904912004201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156.23000000000002</v>
      </c>
      <c r="AB89" s="76">
        <f>-STOA!Q89</f>
        <v>0</v>
      </c>
      <c r="AC89">
        <f t="shared" si="3"/>
        <v>1.2380588258313634</v>
      </c>
      <c r="AD89">
        <f t="shared" si="4"/>
        <v>157.48743166536909</v>
      </c>
      <c r="AE89">
        <f>'IDT-1'!E89</f>
        <v>0</v>
      </c>
      <c r="AF89" s="25"/>
      <c r="AG89">
        <f t="shared" si="5"/>
        <v>157.48743166536909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0.55889999999999995</v>
      </c>
      <c r="E90">
        <f>GT_NG!S90</f>
        <v>1.9365904912004201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0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156.23000000000002</v>
      </c>
      <c r="AB90" s="76">
        <f>-STOA!Q90</f>
        <v>0</v>
      </c>
      <c r="AC90">
        <f t="shared" si="3"/>
        <v>1.2380588258313634</v>
      </c>
      <c r="AD90">
        <f t="shared" si="4"/>
        <v>157.48743166536909</v>
      </c>
      <c r="AE90">
        <f>'IDT-1'!E90</f>
        <v>0</v>
      </c>
      <c r="AF90" s="25"/>
      <c r="AG90">
        <f t="shared" si="5"/>
        <v>157.48743166536909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0.55889999999999995</v>
      </c>
      <c r="E91">
        <f>GT_NG!S91</f>
        <v>1.9365904912004201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156.23000000000002</v>
      </c>
      <c r="AB91" s="76">
        <f>-STOA!Q91</f>
        <v>0</v>
      </c>
      <c r="AC91">
        <f t="shared" si="3"/>
        <v>1.2380588258313634</v>
      </c>
      <c r="AD91">
        <f t="shared" si="4"/>
        <v>157.48743166536909</v>
      </c>
      <c r="AE91">
        <f>'IDT-1'!E91</f>
        <v>0</v>
      </c>
      <c r="AF91" s="25"/>
      <c r="AG91">
        <f t="shared" si="5"/>
        <v>157.48743166536909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0.55889999999999995</v>
      </c>
      <c r="E92">
        <f>GT_NG!S92</f>
        <v>1.9365904912004201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156.23000000000002</v>
      </c>
      <c r="AB92" s="76">
        <f>-STOA!Q92</f>
        <v>0</v>
      </c>
      <c r="AC92">
        <f t="shared" si="3"/>
        <v>1.2380588258313634</v>
      </c>
      <c r="AD92">
        <f t="shared" si="4"/>
        <v>157.48743166536909</v>
      </c>
      <c r="AE92">
        <f>'IDT-1'!E92</f>
        <v>0</v>
      </c>
      <c r="AF92" s="25"/>
      <c r="AG92">
        <f t="shared" si="5"/>
        <v>157.48743166536909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0.55889999999999995</v>
      </c>
      <c r="E93">
        <f>GT_NG!S93</f>
        <v>1.9365904912004201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156.23000000000002</v>
      </c>
      <c r="AB93" s="76">
        <f>-STOA!Q93</f>
        <v>0</v>
      </c>
      <c r="AC93">
        <f t="shared" si="3"/>
        <v>1.2380588258313634</v>
      </c>
      <c r="AD93">
        <f t="shared" si="4"/>
        <v>157.48743166536909</v>
      </c>
      <c r="AE93">
        <f>'IDT-1'!E93</f>
        <v>0</v>
      </c>
      <c r="AF93" s="25"/>
      <c r="AG93">
        <f t="shared" si="5"/>
        <v>157.48743166536909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0.55889999999999995</v>
      </c>
      <c r="E94">
        <f>GT_NG!S94</f>
        <v>1.9365904912004201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156.23000000000002</v>
      </c>
      <c r="AB94" s="76">
        <f>-STOA!Q94</f>
        <v>0</v>
      </c>
      <c r="AC94">
        <f t="shared" si="3"/>
        <v>1.2380588258313634</v>
      </c>
      <c r="AD94">
        <f t="shared" si="4"/>
        <v>157.48743166536909</v>
      </c>
      <c r="AE94">
        <f>'IDT-1'!E94</f>
        <v>0</v>
      </c>
      <c r="AF94" s="25"/>
      <c r="AG94">
        <f t="shared" si="5"/>
        <v>157.48743166536909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0.55889999999999995</v>
      </c>
      <c r="E95">
        <f>GT_NG!S95</f>
        <v>1.9365904912004201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150.49</v>
      </c>
      <c r="AB95" s="76">
        <f>-STOA!Q95</f>
        <v>0</v>
      </c>
      <c r="AC95">
        <f t="shared" si="3"/>
        <v>1.1932868258313634</v>
      </c>
      <c r="AD95">
        <f t="shared" si="4"/>
        <v>151.79220366536907</v>
      </c>
      <c r="AE95">
        <f>'IDT-1'!E95</f>
        <v>0</v>
      </c>
      <c r="AF95" s="25"/>
      <c r="AG95">
        <f t="shared" si="5"/>
        <v>151.79220366536907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0.55889999999999995</v>
      </c>
      <c r="E96">
        <f>GT_NG!S96</f>
        <v>1.9365904912004201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150.49</v>
      </c>
      <c r="AB96" s="76">
        <f>-STOA!Q96</f>
        <v>0</v>
      </c>
      <c r="AC96">
        <f t="shared" si="3"/>
        <v>1.1932868258313634</v>
      </c>
      <c r="AD96">
        <f t="shared" si="4"/>
        <v>151.79220366536907</v>
      </c>
      <c r="AE96">
        <f>'IDT-1'!E96</f>
        <v>0</v>
      </c>
      <c r="AF96" s="25"/>
      <c r="AG96">
        <f t="shared" si="5"/>
        <v>151.79220366536907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0.55889999999999995</v>
      </c>
      <c r="E97">
        <f>GT_NG!S97</f>
        <v>1.9365904912004201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150.49</v>
      </c>
      <c r="AB97" s="76">
        <f>-STOA!Q97</f>
        <v>0</v>
      </c>
      <c r="AC97">
        <f t="shared" si="3"/>
        <v>1.1932868258313634</v>
      </c>
      <c r="AD97">
        <f t="shared" si="4"/>
        <v>151.79220366536907</v>
      </c>
      <c r="AE97">
        <f>'IDT-1'!E97</f>
        <v>0</v>
      </c>
      <c r="AF97" s="25"/>
      <c r="AG97">
        <f t="shared" si="5"/>
        <v>151.79220366536907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0.55889999999999995</v>
      </c>
      <c r="E98">
        <f>GT_NG!S98</f>
        <v>1.9365904912004201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150.49</v>
      </c>
      <c r="AB98" s="76">
        <f>-STOA!Q98</f>
        <v>0</v>
      </c>
      <c r="AC98">
        <f t="shared" si="3"/>
        <v>1.1932868258313634</v>
      </c>
      <c r="AD98">
        <f t="shared" si="4"/>
        <v>151.79220366536907</v>
      </c>
      <c r="AE98">
        <f>'IDT-1'!E98</f>
        <v>0</v>
      </c>
      <c r="AF98" s="25"/>
      <c r="AG98">
        <f t="shared" si="5"/>
        <v>151.79220366536907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4.5604589710670843E-2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3.4216124999999971</v>
      </c>
      <c r="AB99" s="76">
        <f t="shared" si="6"/>
        <v>0</v>
      </c>
      <c r="AC99">
        <f t="shared" si="6"/>
        <v>2.7593943386721248E-2</v>
      </c>
      <c r="AD99">
        <f t="shared" si="6"/>
        <v>3.4036744563239485</v>
      </c>
      <c r="AE99">
        <f t="shared" si="6"/>
        <v>0</v>
      </c>
      <c r="AG99">
        <f t="shared" si="6"/>
        <v>3.4036744563239485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-5.2999999999999999E-2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45676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0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15.33</v>
      </c>
      <c r="AB3" s="76">
        <f>-STOA!R3</f>
        <v>0</v>
      </c>
      <c r="AC3">
        <f>SUMIF(B3:AB3,"&gt;0")*$AC$2-SUMIF(B3:AB3,"&lt;0")*($AC$2/(1-$AC$2))+SUMIF(AI3:AR3,"&gt;0")*$AC$2-SUMIF(AI3:AR3,"&lt;0")*($AC$2/(1-$AC$2))</f>
        <v>0.22417199999999998</v>
      </c>
      <c r="AD3">
        <f>SUM(B3:AB3,AI3:AV3)-AC3</f>
        <v>28.515828000000003</v>
      </c>
      <c r="AE3">
        <f>'IDT-1'!D3</f>
        <v>0</v>
      </c>
      <c r="AF3" s="25"/>
      <c r="AG3">
        <f>SUM(AD3:AF3)</f>
        <v>28.515828000000003</v>
      </c>
      <c r="AI3" s="35">
        <f>PXIL!L3</f>
        <v>0</v>
      </c>
      <c r="AJ3" s="35">
        <f>PXIL!R3</f>
        <v>0</v>
      </c>
      <c r="AK3" s="35">
        <f>RTM_IEX!L3</f>
        <v>13.41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0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15.33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0.22417199999999998</v>
      </c>
      <c r="AD4">
        <f t="shared" ref="AD4:AD67" si="1">SUM(B4:AB4,AI4:AV4)-AC4</f>
        <v>28.515828000000003</v>
      </c>
      <c r="AE4">
        <f>'IDT-1'!D4</f>
        <v>0</v>
      </c>
      <c r="AF4" s="25"/>
      <c r="AG4">
        <f t="shared" ref="AG4:AG67" si="2">SUM(AD4:AF4)</f>
        <v>28.515828000000003</v>
      </c>
      <c r="AI4" s="35">
        <f>PXIL!L4</f>
        <v>0</v>
      </c>
      <c r="AJ4" s="35">
        <f>PXIL!R4</f>
        <v>0</v>
      </c>
      <c r="AK4" s="35">
        <f>RTM_IEX!L4</f>
        <v>13.41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0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15.33</v>
      </c>
      <c r="AB5" s="76">
        <f>-STOA!R5</f>
        <v>0</v>
      </c>
      <c r="AC5">
        <f t="shared" si="0"/>
        <v>0.22417199999999998</v>
      </c>
      <c r="AD5">
        <f t="shared" si="1"/>
        <v>28.515828000000003</v>
      </c>
      <c r="AE5">
        <f>'IDT-1'!D5</f>
        <v>0</v>
      </c>
      <c r="AF5" s="25"/>
      <c r="AG5">
        <f t="shared" si="2"/>
        <v>28.515828000000003</v>
      </c>
      <c r="AI5" s="35">
        <f>PXIL!L5</f>
        <v>0</v>
      </c>
      <c r="AJ5" s="35">
        <f>PXIL!R5</f>
        <v>0</v>
      </c>
      <c r="AK5" s="35">
        <f>RTM_IEX!L5</f>
        <v>13.41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0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15.33</v>
      </c>
      <c r="AB6" s="76">
        <f>-STOA!R6</f>
        <v>0</v>
      </c>
      <c r="AC6">
        <f t="shared" si="0"/>
        <v>0.21668399999999999</v>
      </c>
      <c r="AD6">
        <f t="shared" si="1"/>
        <v>27.563316</v>
      </c>
      <c r="AE6">
        <f>'IDT-1'!D6</f>
        <v>0</v>
      </c>
      <c r="AF6" s="25"/>
      <c r="AG6">
        <f t="shared" si="2"/>
        <v>27.563316</v>
      </c>
      <c r="AI6" s="35">
        <f>PXIL!L6</f>
        <v>0</v>
      </c>
      <c r="AJ6" s="35">
        <f>PXIL!R6</f>
        <v>0</v>
      </c>
      <c r="AK6" s="35">
        <f>RTM_IEX!L6</f>
        <v>12.45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0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15.33</v>
      </c>
      <c r="AB7" s="76">
        <f>-STOA!R7</f>
        <v>0</v>
      </c>
      <c r="AC7">
        <f t="shared" si="0"/>
        <v>0.21668399999999999</v>
      </c>
      <c r="AD7">
        <f t="shared" si="1"/>
        <v>27.563316</v>
      </c>
      <c r="AE7">
        <f>'IDT-1'!D7</f>
        <v>0</v>
      </c>
      <c r="AF7" s="25"/>
      <c r="AG7">
        <f t="shared" si="2"/>
        <v>27.563316</v>
      </c>
      <c r="AI7" s="35">
        <f>PXIL!L7</f>
        <v>0</v>
      </c>
      <c r="AJ7" s="35">
        <f>PXIL!R7</f>
        <v>0</v>
      </c>
      <c r="AK7" s="35">
        <f>RTM_IEX!L7</f>
        <v>12.45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0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15.33</v>
      </c>
      <c r="AB8" s="76">
        <f>-STOA!R8</f>
        <v>0</v>
      </c>
      <c r="AC8">
        <f t="shared" si="0"/>
        <v>0.21668399999999999</v>
      </c>
      <c r="AD8">
        <f t="shared" si="1"/>
        <v>27.563316</v>
      </c>
      <c r="AE8">
        <f>'IDT-1'!D8</f>
        <v>0</v>
      </c>
      <c r="AF8" s="25"/>
      <c r="AG8">
        <f t="shared" si="2"/>
        <v>27.563316</v>
      </c>
      <c r="AI8" s="35">
        <f>PXIL!L8</f>
        <v>0</v>
      </c>
      <c r="AJ8" s="35">
        <f>PXIL!R8</f>
        <v>0</v>
      </c>
      <c r="AK8" s="35">
        <f>RTM_IEX!L8</f>
        <v>12.45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0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15.33</v>
      </c>
      <c r="AB9" s="76">
        <f>-STOA!R9</f>
        <v>0</v>
      </c>
      <c r="AC9">
        <f t="shared" si="0"/>
        <v>0.21145799999999998</v>
      </c>
      <c r="AD9">
        <f t="shared" si="1"/>
        <v>26.898541999999999</v>
      </c>
      <c r="AE9">
        <f>'IDT-1'!D9</f>
        <v>0</v>
      </c>
      <c r="AF9" s="25"/>
      <c r="AG9">
        <f t="shared" si="2"/>
        <v>26.898541999999999</v>
      </c>
      <c r="AI9" s="35">
        <f>PXIL!L9</f>
        <v>0</v>
      </c>
      <c r="AJ9" s="35">
        <f>PXIL!R9</f>
        <v>0</v>
      </c>
      <c r="AK9" s="35">
        <f>RTM_IEX!L9</f>
        <v>11.78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0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15.33</v>
      </c>
      <c r="AB10" s="76">
        <f>-STOA!R10</f>
        <v>0</v>
      </c>
      <c r="AC10">
        <f t="shared" si="0"/>
        <v>0.21145799999999998</v>
      </c>
      <c r="AD10">
        <f t="shared" si="1"/>
        <v>26.898541999999999</v>
      </c>
      <c r="AE10">
        <f>'IDT-1'!D10</f>
        <v>0</v>
      </c>
      <c r="AF10" s="25"/>
      <c r="AG10">
        <f t="shared" si="2"/>
        <v>26.898541999999999</v>
      </c>
      <c r="AI10" s="35">
        <f>PXIL!L10</f>
        <v>0</v>
      </c>
      <c r="AJ10" s="35">
        <f>PXIL!R10</f>
        <v>0</v>
      </c>
      <c r="AK10" s="35">
        <f>RTM_IEX!L10</f>
        <v>11.78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0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15.33</v>
      </c>
      <c r="AB11" s="76">
        <f>-STOA!R11</f>
        <v>0</v>
      </c>
      <c r="AC11">
        <f t="shared" si="0"/>
        <v>0.21145799999999998</v>
      </c>
      <c r="AD11">
        <f t="shared" si="1"/>
        <v>26.898541999999999</v>
      </c>
      <c r="AE11">
        <f>'IDT-1'!D11</f>
        <v>0</v>
      </c>
      <c r="AF11" s="25"/>
      <c r="AG11">
        <f t="shared" si="2"/>
        <v>26.898541999999999</v>
      </c>
      <c r="AI11" s="35">
        <f>PXIL!L11</f>
        <v>0</v>
      </c>
      <c r="AJ11" s="35">
        <f>PXIL!R11</f>
        <v>0</v>
      </c>
      <c r="AK11" s="35">
        <f>RTM_IEX!L11</f>
        <v>11.78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0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15.33</v>
      </c>
      <c r="AB12" s="76">
        <f>-STOA!R12</f>
        <v>0</v>
      </c>
      <c r="AC12">
        <f t="shared" si="0"/>
        <v>0.20771400000000001</v>
      </c>
      <c r="AD12">
        <f t="shared" si="1"/>
        <v>26.422286000000003</v>
      </c>
      <c r="AE12">
        <f>'IDT-1'!D12</f>
        <v>0</v>
      </c>
      <c r="AF12" s="25"/>
      <c r="AG12">
        <f t="shared" si="2"/>
        <v>26.422286000000003</v>
      </c>
      <c r="AI12" s="35">
        <f>PXIL!L12</f>
        <v>0</v>
      </c>
      <c r="AJ12" s="35">
        <f>PXIL!R12</f>
        <v>0</v>
      </c>
      <c r="AK12" s="35">
        <f>RTM_IEX!L12</f>
        <v>11.3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0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15.33</v>
      </c>
      <c r="AB13" s="76">
        <f>-STOA!R13</f>
        <v>0</v>
      </c>
      <c r="AC13">
        <f t="shared" si="0"/>
        <v>0.20404800000000001</v>
      </c>
      <c r="AD13">
        <f t="shared" si="1"/>
        <v>25.955952</v>
      </c>
      <c r="AE13">
        <f>'IDT-1'!D13</f>
        <v>0</v>
      </c>
      <c r="AF13" s="25"/>
      <c r="AG13">
        <f t="shared" si="2"/>
        <v>25.955952</v>
      </c>
      <c r="AI13" s="35">
        <f>PXIL!L13</f>
        <v>0</v>
      </c>
      <c r="AJ13" s="35">
        <f>PXIL!R13</f>
        <v>0</v>
      </c>
      <c r="AK13" s="35">
        <f>RTM_IEX!L13</f>
        <v>10.83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0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15.33</v>
      </c>
      <c r="AB14" s="76">
        <f>-STOA!R14</f>
        <v>0</v>
      </c>
      <c r="AC14">
        <f t="shared" si="0"/>
        <v>0.20404800000000001</v>
      </c>
      <c r="AD14">
        <f t="shared" si="1"/>
        <v>25.955952</v>
      </c>
      <c r="AE14">
        <f>'IDT-1'!D14</f>
        <v>0</v>
      </c>
      <c r="AF14" s="25"/>
      <c r="AG14">
        <f t="shared" si="2"/>
        <v>25.955952</v>
      </c>
      <c r="AI14" s="35">
        <f>PXIL!L14</f>
        <v>0</v>
      </c>
      <c r="AJ14" s="35">
        <f>PXIL!R14</f>
        <v>0</v>
      </c>
      <c r="AK14" s="35">
        <f>RTM_IEX!L14</f>
        <v>10.83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0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15.33</v>
      </c>
      <c r="AB15" s="76">
        <f>-STOA!R15</f>
        <v>0</v>
      </c>
      <c r="AC15">
        <f t="shared" si="0"/>
        <v>0.20404800000000001</v>
      </c>
      <c r="AD15">
        <f t="shared" si="1"/>
        <v>25.955952</v>
      </c>
      <c r="AE15">
        <f>'IDT-1'!D15</f>
        <v>0</v>
      </c>
      <c r="AF15" s="25"/>
      <c r="AG15">
        <f t="shared" si="2"/>
        <v>25.955952</v>
      </c>
      <c r="AI15" s="35">
        <f>PXIL!L15</f>
        <v>0</v>
      </c>
      <c r="AJ15" s="35">
        <f>PXIL!R15</f>
        <v>0</v>
      </c>
      <c r="AK15" s="35">
        <f>RTM_IEX!L15</f>
        <v>10.83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0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15.33</v>
      </c>
      <c r="AB16" s="76">
        <f>-STOA!R16</f>
        <v>0</v>
      </c>
      <c r="AC16">
        <f t="shared" si="0"/>
        <v>0.20404800000000001</v>
      </c>
      <c r="AD16">
        <f t="shared" si="1"/>
        <v>25.955952</v>
      </c>
      <c r="AE16">
        <f>'IDT-1'!D16</f>
        <v>0</v>
      </c>
      <c r="AF16" s="25"/>
      <c r="AG16">
        <f t="shared" si="2"/>
        <v>25.955952</v>
      </c>
      <c r="AI16" s="35">
        <f>PXIL!L16</f>
        <v>0</v>
      </c>
      <c r="AJ16" s="35">
        <f>PXIL!R16</f>
        <v>0</v>
      </c>
      <c r="AK16" s="35">
        <f>RTM_IEX!L16</f>
        <v>10.83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0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15.33</v>
      </c>
      <c r="AB17" s="76">
        <f>-STOA!R17</f>
        <v>0</v>
      </c>
      <c r="AC17">
        <f t="shared" si="0"/>
        <v>0.20404800000000001</v>
      </c>
      <c r="AD17">
        <f t="shared" si="1"/>
        <v>25.955952</v>
      </c>
      <c r="AE17">
        <f>'IDT-1'!D17</f>
        <v>0</v>
      </c>
      <c r="AF17" s="25"/>
      <c r="AG17">
        <f t="shared" si="2"/>
        <v>25.955952</v>
      </c>
      <c r="AI17" s="35">
        <f>PXIL!L17</f>
        <v>0</v>
      </c>
      <c r="AJ17" s="35">
        <f>PXIL!R17</f>
        <v>0</v>
      </c>
      <c r="AK17" s="35">
        <f>RTM_IEX!L17</f>
        <v>10.83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0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15.33</v>
      </c>
      <c r="AB18" s="76">
        <f>-STOA!R18</f>
        <v>0</v>
      </c>
      <c r="AC18">
        <f t="shared" si="0"/>
        <v>0.20404800000000001</v>
      </c>
      <c r="AD18">
        <f t="shared" si="1"/>
        <v>25.955952</v>
      </c>
      <c r="AE18">
        <f>'IDT-1'!D18</f>
        <v>0</v>
      </c>
      <c r="AF18" s="25"/>
      <c r="AG18">
        <f t="shared" si="2"/>
        <v>25.955952</v>
      </c>
      <c r="AI18" s="35">
        <f>PXIL!L18</f>
        <v>0</v>
      </c>
      <c r="AJ18" s="35">
        <f>PXIL!R18</f>
        <v>0</v>
      </c>
      <c r="AK18" s="35">
        <f>RTM_IEX!L18</f>
        <v>10.83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0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15.33</v>
      </c>
      <c r="AB19" s="76">
        <f>-STOA!R19</f>
        <v>0</v>
      </c>
      <c r="AC19">
        <f t="shared" si="0"/>
        <v>0.20404800000000001</v>
      </c>
      <c r="AD19">
        <f t="shared" si="1"/>
        <v>25.955952</v>
      </c>
      <c r="AE19">
        <f>'IDT-1'!D19</f>
        <v>0</v>
      </c>
      <c r="AF19" s="25"/>
      <c r="AG19">
        <f t="shared" si="2"/>
        <v>25.955952</v>
      </c>
      <c r="AI19" s="35">
        <f>PXIL!L19</f>
        <v>0</v>
      </c>
      <c r="AJ19" s="35">
        <f>PXIL!R19</f>
        <v>0</v>
      </c>
      <c r="AK19" s="35">
        <f>RTM_IEX!L19</f>
        <v>10.83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0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15.33</v>
      </c>
      <c r="AB20" s="76">
        <f>-STOA!R20</f>
        <v>0</v>
      </c>
      <c r="AC20">
        <f t="shared" si="0"/>
        <v>0.20404800000000001</v>
      </c>
      <c r="AD20">
        <f t="shared" si="1"/>
        <v>25.955952</v>
      </c>
      <c r="AE20">
        <f>'IDT-1'!D20</f>
        <v>0</v>
      </c>
      <c r="AF20" s="25"/>
      <c r="AG20">
        <f t="shared" si="2"/>
        <v>25.955952</v>
      </c>
      <c r="AI20" s="35">
        <f>PXIL!L20</f>
        <v>0</v>
      </c>
      <c r="AJ20" s="35">
        <f>PXIL!R20</f>
        <v>0</v>
      </c>
      <c r="AK20" s="35">
        <f>RTM_IEX!L20</f>
        <v>10.83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0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15.33</v>
      </c>
      <c r="AB21" s="76">
        <f>-STOA!R21</f>
        <v>0</v>
      </c>
      <c r="AC21">
        <f t="shared" si="0"/>
        <v>0.20927400000000002</v>
      </c>
      <c r="AD21">
        <f t="shared" si="1"/>
        <v>26.620725999999998</v>
      </c>
      <c r="AE21">
        <f>'IDT-1'!D21</f>
        <v>0</v>
      </c>
      <c r="AF21" s="25"/>
      <c r="AG21">
        <f t="shared" si="2"/>
        <v>26.620725999999998</v>
      </c>
      <c r="AI21" s="35">
        <f>PXIL!L21</f>
        <v>0</v>
      </c>
      <c r="AJ21" s="35">
        <f>PXIL!R21</f>
        <v>0</v>
      </c>
      <c r="AK21" s="35">
        <f>RTM_IEX!L21</f>
        <v>11.5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0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15.33</v>
      </c>
      <c r="AB22" s="76">
        <f>-STOA!R22</f>
        <v>0</v>
      </c>
      <c r="AC22">
        <f t="shared" si="0"/>
        <v>0.21668399999999999</v>
      </c>
      <c r="AD22">
        <f t="shared" si="1"/>
        <v>27.563316</v>
      </c>
      <c r="AE22">
        <f>'IDT-1'!D22</f>
        <v>0</v>
      </c>
      <c r="AF22" s="25"/>
      <c r="AG22">
        <f t="shared" si="2"/>
        <v>27.563316</v>
      </c>
      <c r="AI22" s="35">
        <f>PXIL!L22</f>
        <v>0</v>
      </c>
      <c r="AJ22" s="35">
        <f>PXIL!R22</f>
        <v>0</v>
      </c>
      <c r="AK22" s="35">
        <f>RTM_IEX!L22</f>
        <v>12.45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0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22.04</v>
      </c>
      <c r="AB23" s="76">
        <f>-STOA!R23</f>
        <v>0</v>
      </c>
      <c r="AC23">
        <f t="shared" si="0"/>
        <v>0.22424999999999998</v>
      </c>
      <c r="AD23">
        <f t="shared" si="1"/>
        <v>28.525749999999999</v>
      </c>
      <c r="AE23">
        <f>'IDT-1'!D23</f>
        <v>0</v>
      </c>
      <c r="AF23" s="25"/>
      <c r="AG23">
        <f t="shared" si="2"/>
        <v>28.525749999999999</v>
      </c>
      <c r="AI23" s="35">
        <f>PXIL!L23</f>
        <v>0</v>
      </c>
      <c r="AJ23" s="35">
        <f>PXIL!R23</f>
        <v>0</v>
      </c>
      <c r="AK23" s="35">
        <f>RTM_IEX!L23</f>
        <v>6.71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0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22.04</v>
      </c>
      <c r="AB24" s="76">
        <f>-STOA!R24</f>
        <v>0</v>
      </c>
      <c r="AC24">
        <f t="shared" si="0"/>
        <v>0.22424999999999998</v>
      </c>
      <c r="AD24">
        <f t="shared" si="1"/>
        <v>28.525749999999999</v>
      </c>
      <c r="AE24">
        <f>'IDT-1'!D24</f>
        <v>0</v>
      </c>
      <c r="AF24" s="25"/>
      <c r="AG24">
        <f t="shared" si="2"/>
        <v>28.525749999999999</v>
      </c>
      <c r="AI24" s="35">
        <f>PXIL!L24</f>
        <v>0</v>
      </c>
      <c r="AJ24" s="35">
        <f>PXIL!R24</f>
        <v>0</v>
      </c>
      <c r="AK24" s="35">
        <f>RTM_IEX!L24</f>
        <v>6.71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0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22.04</v>
      </c>
      <c r="AB25" s="76">
        <f>-STOA!R25</f>
        <v>0</v>
      </c>
      <c r="AC25">
        <f t="shared" si="0"/>
        <v>0.23914799999999997</v>
      </c>
      <c r="AD25">
        <f t="shared" si="1"/>
        <v>30.420851999999996</v>
      </c>
      <c r="AE25">
        <f>'IDT-1'!D25</f>
        <v>0</v>
      </c>
      <c r="AF25" s="25"/>
      <c r="AG25">
        <f t="shared" si="2"/>
        <v>30.420851999999996</v>
      </c>
      <c r="AI25" s="35">
        <f>PXIL!L25</f>
        <v>0</v>
      </c>
      <c r="AJ25" s="35">
        <f>PXIL!R25</f>
        <v>0</v>
      </c>
      <c r="AK25" s="35">
        <f>RTM_IEX!L25</f>
        <v>8.6199999999999992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0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22.04</v>
      </c>
      <c r="AB26" s="76">
        <f>-STOA!R26</f>
        <v>0</v>
      </c>
      <c r="AC26">
        <f t="shared" si="0"/>
        <v>0.24663599999999997</v>
      </c>
      <c r="AD26">
        <f t="shared" si="1"/>
        <v>31.373363999999999</v>
      </c>
      <c r="AE26">
        <f>'IDT-1'!D26</f>
        <v>0</v>
      </c>
      <c r="AF26" s="25"/>
      <c r="AG26">
        <f t="shared" si="2"/>
        <v>31.373363999999999</v>
      </c>
      <c r="AI26" s="35">
        <f>PXIL!L26</f>
        <v>0</v>
      </c>
      <c r="AJ26" s="35">
        <f>PXIL!R26</f>
        <v>0</v>
      </c>
      <c r="AK26" s="35">
        <f>RTM_IEX!L26</f>
        <v>9.58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0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22.04</v>
      </c>
      <c r="AB27" s="76">
        <f>-STOA!R27</f>
        <v>0</v>
      </c>
      <c r="AC27">
        <f t="shared" si="0"/>
        <v>0.26161199999999996</v>
      </c>
      <c r="AD27">
        <f t="shared" si="1"/>
        <v>33.278388</v>
      </c>
      <c r="AE27">
        <f>'IDT-1'!D27</f>
        <v>0</v>
      </c>
      <c r="AF27" s="25"/>
      <c r="AG27">
        <f t="shared" si="2"/>
        <v>33.278388</v>
      </c>
      <c r="AI27" s="35">
        <f>PXIL!L27</f>
        <v>0</v>
      </c>
      <c r="AJ27" s="35">
        <f>PXIL!R27</f>
        <v>0</v>
      </c>
      <c r="AK27" s="35">
        <f>RTM_IEX!L27</f>
        <v>11.5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0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22.04</v>
      </c>
      <c r="AB28" s="76">
        <f>-STOA!R28</f>
        <v>0</v>
      </c>
      <c r="AC28">
        <f t="shared" si="0"/>
        <v>0.26161199999999996</v>
      </c>
      <c r="AD28">
        <f t="shared" si="1"/>
        <v>33.278388</v>
      </c>
      <c r="AE28">
        <f>'IDT-1'!D28</f>
        <v>0</v>
      </c>
      <c r="AF28" s="25"/>
      <c r="AG28">
        <f t="shared" si="2"/>
        <v>33.278388</v>
      </c>
      <c r="AI28" s="35">
        <f>PXIL!L28</f>
        <v>0</v>
      </c>
      <c r="AJ28" s="35">
        <f>PXIL!R28</f>
        <v>0</v>
      </c>
      <c r="AK28" s="35">
        <f>RTM_IEX!L28</f>
        <v>11.5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0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22.04</v>
      </c>
      <c r="AB29" s="76">
        <f>-STOA!R29</f>
        <v>0</v>
      </c>
      <c r="AC29">
        <f t="shared" si="0"/>
        <v>0.26902199999999998</v>
      </c>
      <c r="AD29">
        <f t="shared" si="1"/>
        <v>34.220977999999995</v>
      </c>
      <c r="AE29">
        <f>'IDT-1'!D29</f>
        <v>0</v>
      </c>
      <c r="AF29" s="25"/>
      <c r="AG29">
        <f t="shared" si="2"/>
        <v>34.220977999999995</v>
      </c>
      <c r="AI29" s="35">
        <f>PXIL!L29</f>
        <v>0</v>
      </c>
      <c r="AJ29" s="35">
        <f>PXIL!R29</f>
        <v>0</v>
      </c>
      <c r="AK29" s="35">
        <f>RTM_IEX!L29</f>
        <v>12.45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0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22.04</v>
      </c>
      <c r="AB30" s="76">
        <f>-STOA!R30</f>
        <v>0</v>
      </c>
      <c r="AC30">
        <f t="shared" si="0"/>
        <v>0.28399799999999997</v>
      </c>
      <c r="AD30">
        <f t="shared" si="1"/>
        <v>36.126002</v>
      </c>
      <c r="AE30">
        <f>'IDT-1'!D30</f>
        <v>0</v>
      </c>
      <c r="AF30" s="25"/>
      <c r="AG30">
        <f t="shared" si="2"/>
        <v>36.126002</v>
      </c>
      <c r="AI30" s="35">
        <f>PXIL!L30</f>
        <v>0</v>
      </c>
      <c r="AJ30" s="35">
        <f>PXIL!R30</f>
        <v>0</v>
      </c>
      <c r="AK30" s="35">
        <f>RTM_IEX!L30</f>
        <v>14.37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0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22.04</v>
      </c>
      <c r="AB31" s="76">
        <f>-STOA!R31</f>
        <v>0</v>
      </c>
      <c r="AC31">
        <f t="shared" si="0"/>
        <v>0.28399799999999997</v>
      </c>
      <c r="AD31">
        <f t="shared" si="1"/>
        <v>36.126002</v>
      </c>
      <c r="AE31">
        <f>'IDT-1'!D31</f>
        <v>0</v>
      </c>
      <c r="AF31" s="25"/>
      <c r="AG31">
        <f t="shared" si="2"/>
        <v>36.126002</v>
      </c>
      <c r="AI31" s="35">
        <f>PXIL!L31</f>
        <v>0</v>
      </c>
      <c r="AJ31" s="35">
        <f>PXIL!R31</f>
        <v>0</v>
      </c>
      <c r="AK31" s="35">
        <f>RTM_IEX!L31</f>
        <v>14.37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0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22.04</v>
      </c>
      <c r="AB32" s="76">
        <f>-STOA!R32</f>
        <v>0</v>
      </c>
      <c r="AC32">
        <f t="shared" si="0"/>
        <v>0.29897399999999996</v>
      </c>
      <c r="AD32">
        <f t="shared" si="1"/>
        <v>38.031025999999997</v>
      </c>
      <c r="AE32">
        <f>'IDT-1'!D32</f>
        <v>0</v>
      </c>
      <c r="AF32" s="25"/>
      <c r="AG32">
        <f t="shared" si="2"/>
        <v>38.031025999999997</v>
      </c>
      <c r="AI32" s="35">
        <f>PXIL!L32</f>
        <v>0</v>
      </c>
      <c r="AJ32" s="35">
        <f>PXIL!R32</f>
        <v>0</v>
      </c>
      <c r="AK32" s="35">
        <f>RTM_IEX!L32</f>
        <v>16.29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0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22.04</v>
      </c>
      <c r="AB33" s="76">
        <f>-STOA!R33</f>
        <v>0</v>
      </c>
      <c r="AC33">
        <f t="shared" si="0"/>
        <v>0.29897399999999996</v>
      </c>
      <c r="AD33">
        <f t="shared" si="1"/>
        <v>38.031025999999997</v>
      </c>
      <c r="AE33">
        <f>'IDT-1'!D33</f>
        <v>0</v>
      </c>
      <c r="AF33" s="25"/>
      <c r="AG33">
        <f t="shared" si="2"/>
        <v>38.031025999999997</v>
      </c>
      <c r="AI33" s="35">
        <f>PXIL!L33</f>
        <v>0</v>
      </c>
      <c r="AJ33" s="35">
        <f>PXIL!R33</f>
        <v>0</v>
      </c>
      <c r="AK33" s="35">
        <f>RTM_IEX!L33</f>
        <v>16.29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0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22.04</v>
      </c>
      <c r="AB34" s="76">
        <f>-STOA!R34</f>
        <v>0</v>
      </c>
      <c r="AC34">
        <f t="shared" si="0"/>
        <v>0.31387199999999993</v>
      </c>
      <c r="AD34">
        <f t="shared" si="1"/>
        <v>39.926127999999991</v>
      </c>
      <c r="AE34">
        <f>'IDT-1'!D34</f>
        <v>0</v>
      </c>
      <c r="AF34" s="25"/>
      <c r="AG34">
        <f t="shared" si="2"/>
        <v>39.926127999999991</v>
      </c>
      <c r="AI34" s="35">
        <f>PXIL!L34</f>
        <v>0</v>
      </c>
      <c r="AJ34" s="35">
        <f>PXIL!R34</f>
        <v>0</v>
      </c>
      <c r="AK34" s="35">
        <f>RTM_IEX!L34</f>
        <v>18.2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0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22.04</v>
      </c>
      <c r="AB35" s="76">
        <f>-STOA!R35</f>
        <v>0</v>
      </c>
      <c r="AC35">
        <f t="shared" si="0"/>
        <v>0.32884799999999997</v>
      </c>
      <c r="AD35">
        <f t="shared" si="1"/>
        <v>41.831151999999996</v>
      </c>
      <c r="AE35">
        <f>'IDT-1'!D35</f>
        <v>0</v>
      </c>
      <c r="AF35" s="25"/>
      <c r="AG35">
        <f t="shared" si="2"/>
        <v>41.831151999999996</v>
      </c>
      <c r="AI35" s="35">
        <f>PXIL!L35</f>
        <v>0</v>
      </c>
      <c r="AJ35" s="35">
        <f>PXIL!R35</f>
        <v>0</v>
      </c>
      <c r="AK35" s="35">
        <f>RTM_IEX!L35</f>
        <v>20.12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0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22.04</v>
      </c>
      <c r="AB36" s="76">
        <f>-STOA!R36</f>
        <v>0</v>
      </c>
      <c r="AC36">
        <f t="shared" si="0"/>
        <v>0.33625799999999995</v>
      </c>
      <c r="AD36">
        <f t="shared" si="1"/>
        <v>42.773741999999999</v>
      </c>
      <c r="AE36">
        <f>'IDT-1'!D36</f>
        <v>0</v>
      </c>
      <c r="AF36" s="25"/>
      <c r="AG36">
        <f t="shared" si="2"/>
        <v>42.773741999999999</v>
      </c>
      <c r="AI36" s="35">
        <f>PXIL!L36</f>
        <v>0</v>
      </c>
      <c r="AJ36" s="35">
        <f>PXIL!R36</f>
        <v>0</v>
      </c>
      <c r="AK36" s="35">
        <f>RTM_IEX!L36</f>
        <v>21.07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0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22.04</v>
      </c>
      <c r="AB37" s="76">
        <f>-STOA!R37</f>
        <v>0</v>
      </c>
      <c r="AC37">
        <f t="shared" si="0"/>
        <v>0.33438599999999996</v>
      </c>
      <c r="AD37">
        <f t="shared" si="1"/>
        <v>42.535613999999995</v>
      </c>
      <c r="AE37">
        <f>'IDT-1'!D37</f>
        <v>0</v>
      </c>
      <c r="AF37" s="25"/>
      <c r="AG37">
        <f t="shared" si="2"/>
        <v>42.535613999999995</v>
      </c>
      <c r="AI37" s="35">
        <f>PXIL!L37</f>
        <v>0</v>
      </c>
      <c r="AJ37" s="35">
        <f>PXIL!R37</f>
        <v>0</v>
      </c>
      <c r="AK37" s="35">
        <f>RTM_IEX!L37</f>
        <v>20.83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0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22.04</v>
      </c>
      <c r="AB38" s="76">
        <f>-STOA!R38</f>
        <v>0</v>
      </c>
      <c r="AC38">
        <f t="shared" si="0"/>
        <v>0.33633599999999997</v>
      </c>
      <c r="AD38">
        <f t="shared" si="1"/>
        <v>42.783663999999995</v>
      </c>
      <c r="AE38">
        <f>'IDT-1'!D38</f>
        <v>0</v>
      </c>
      <c r="AF38" s="25"/>
      <c r="AG38">
        <f t="shared" si="2"/>
        <v>42.783663999999995</v>
      </c>
      <c r="AI38" s="35">
        <f>PXIL!L38</f>
        <v>0</v>
      </c>
      <c r="AJ38" s="35">
        <f>PXIL!R38</f>
        <v>0</v>
      </c>
      <c r="AK38" s="35">
        <f>RTM_IEX!L38</f>
        <v>21.08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0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25.869999999999997</v>
      </c>
      <c r="AB39" s="76">
        <f>-STOA!R39</f>
        <v>0</v>
      </c>
      <c r="AC39">
        <f t="shared" si="0"/>
        <v>0.34374599999999994</v>
      </c>
      <c r="AD39">
        <f t="shared" si="1"/>
        <v>43.72625399999999</v>
      </c>
      <c r="AE39">
        <f>'IDT-1'!D39</f>
        <v>0</v>
      </c>
      <c r="AF39" s="25"/>
      <c r="AG39">
        <f t="shared" si="2"/>
        <v>43.72625399999999</v>
      </c>
      <c r="AI39" s="35">
        <f>PXIL!L39</f>
        <v>0</v>
      </c>
      <c r="AJ39" s="35">
        <f>PXIL!R39</f>
        <v>0</v>
      </c>
      <c r="AK39" s="35">
        <f>RTM_IEX!L39</f>
        <v>18.2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0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25.869999999999997</v>
      </c>
      <c r="AB40" s="76">
        <f>-STOA!R40</f>
        <v>0</v>
      </c>
      <c r="AC40">
        <f t="shared" si="0"/>
        <v>0.34374599999999994</v>
      </c>
      <c r="AD40">
        <f t="shared" si="1"/>
        <v>43.72625399999999</v>
      </c>
      <c r="AE40">
        <f>'IDT-1'!D40</f>
        <v>0</v>
      </c>
      <c r="AF40" s="25"/>
      <c r="AG40">
        <f t="shared" si="2"/>
        <v>43.72625399999999</v>
      </c>
      <c r="AI40" s="35">
        <f>PXIL!L40</f>
        <v>0</v>
      </c>
      <c r="AJ40" s="35">
        <f>PXIL!R40</f>
        <v>0</v>
      </c>
      <c r="AK40" s="35">
        <f>RTM_IEX!L40</f>
        <v>18.2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0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25.869999999999997</v>
      </c>
      <c r="AB41" s="76">
        <f>-STOA!R41</f>
        <v>0</v>
      </c>
      <c r="AC41">
        <f t="shared" si="0"/>
        <v>0.34374599999999994</v>
      </c>
      <c r="AD41">
        <f t="shared" si="1"/>
        <v>43.72625399999999</v>
      </c>
      <c r="AE41">
        <f>'IDT-1'!D41</f>
        <v>0</v>
      </c>
      <c r="AF41" s="25"/>
      <c r="AG41">
        <f t="shared" si="2"/>
        <v>43.72625399999999</v>
      </c>
      <c r="AI41" s="35">
        <f>PXIL!L41</f>
        <v>0</v>
      </c>
      <c r="AJ41" s="35">
        <f>PXIL!R41</f>
        <v>0</v>
      </c>
      <c r="AK41" s="35">
        <f>RTM_IEX!L41</f>
        <v>18.2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0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25.869999999999997</v>
      </c>
      <c r="AB42" s="76">
        <f>-STOA!R42</f>
        <v>0</v>
      </c>
      <c r="AC42">
        <f t="shared" si="0"/>
        <v>0.35123399999999994</v>
      </c>
      <c r="AD42">
        <f t="shared" si="1"/>
        <v>44.678766000000003</v>
      </c>
      <c r="AE42">
        <f>'IDT-1'!D42</f>
        <v>0</v>
      </c>
      <c r="AF42" s="25"/>
      <c r="AG42">
        <f t="shared" si="2"/>
        <v>44.678766000000003</v>
      </c>
      <c r="AI42" s="35">
        <f>PXIL!L42</f>
        <v>0</v>
      </c>
      <c r="AJ42" s="35">
        <f>PXIL!R42</f>
        <v>0</v>
      </c>
      <c r="AK42" s="35">
        <f>RTM_IEX!L42</f>
        <v>19.16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0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26.83</v>
      </c>
      <c r="AB43" s="76">
        <f>-STOA!R43</f>
        <v>0</v>
      </c>
      <c r="AC43">
        <f t="shared" si="0"/>
        <v>0.343746</v>
      </c>
      <c r="AD43">
        <f t="shared" si="1"/>
        <v>43.72625399999999</v>
      </c>
      <c r="AE43">
        <f>'IDT-1'!D43</f>
        <v>0</v>
      </c>
      <c r="AF43" s="25"/>
      <c r="AG43">
        <f t="shared" si="2"/>
        <v>43.72625399999999</v>
      </c>
      <c r="AI43" s="35">
        <f>PXIL!L43</f>
        <v>0</v>
      </c>
      <c r="AJ43" s="35">
        <f>PXIL!R43</f>
        <v>0</v>
      </c>
      <c r="AK43" s="35">
        <f>RTM_IEX!L43</f>
        <v>17.239999999999998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0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26.83</v>
      </c>
      <c r="AB44" s="76">
        <f>-STOA!R44</f>
        <v>0</v>
      </c>
      <c r="AC44">
        <f t="shared" si="0"/>
        <v>0.343746</v>
      </c>
      <c r="AD44">
        <f t="shared" si="1"/>
        <v>43.72625399999999</v>
      </c>
      <c r="AE44">
        <f>'IDT-1'!D44</f>
        <v>0</v>
      </c>
      <c r="AF44" s="25"/>
      <c r="AG44">
        <f t="shared" si="2"/>
        <v>43.72625399999999</v>
      </c>
      <c r="AI44" s="35">
        <f>PXIL!L44</f>
        <v>0</v>
      </c>
      <c r="AJ44" s="35">
        <f>PXIL!R44</f>
        <v>0</v>
      </c>
      <c r="AK44" s="35">
        <f>RTM_IEX!L44</f>
        <v>17.239999999999998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0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26.83</v>
      </c>
      <c r="AB45" s="76">
        <f>-STOA!R45</f>
        <v>0</v>
      </c>
      <c r="AC45">
        <f t="shared" si="0"/>
        <v>0.33633599999999997</v>
      </c>
      <c r="AD45">
        <f t="shared" si="1"/>
        <v>42.783663999999995</v>
      </c>
      <c r="AE45">
        <f>'IDT-1'!D45</f>
        <v>0</v>
      </c>
      <c r="AF45" s="25"/>
      <c r="AG45">
        <f t="shared" si="2"/>
        <v>42.783663999999995</v>
      </c>
      <c r="AI45" s="35">
        <f>PXIL!L45</f>
        <v>0</v>
      </c>
      <c r="AJ45" s="35">
        <f>PXIL!R45</f>
        <v>0</v>
      </c>
      <c r="AK45" s="35">
        <f>RTM_IEX!L45</f>
        <v>16.29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0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26.83</v>
      </c>
      <c r="AB46" s="76">
        <f>-STOA!R46</f>
        <v>0</v>
      </c>
      <c r="AC46">
        <f t="shared" si="0"/>
        <v>0.33633599999999997</v>
      </c>
      <c r="AD46">
        <f t="shared" si="1"/>
        <v>42.783663999999995</v>
      </c>
      <c r="AE46">
        <f>'IDT-1'!D46</f>
        <v>0</v>
      </c>
      <c r="AF46" s="25"/>
      <c r="AG46">
        <f t="shared" si="2"/>
        <v>42.783663999999995</v>
      </c>
      <c r="AI46" s="35">
        <f>PXIL!L46</f>
        <v>0</v>
      </c>
      <c r="AJ46" s="35">
        <f>PXIL!R46</f>
        <v>0</v>
      </c>
      <c r="AK46" s="35">
        <f>RTM_IEX!L46</f>
        <v>16.29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0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28.75</v>
      </c>
      <c r="AB47" s="76">
        <f>-STOA!R47</f>
        <v>0</v>
      </c>
      <c r="AC47">
        <f t="shared" si="0"/>
        <v>0.32884799999999997</v>
      </c>
      <c r="AD47">
        <f t="shared" si="1"/>
        <v>41.831151999999996</v>
      </c>
      <c r="AE47">
        <f>'IDT-1'!D47</f>
        <v>0</v>
      </c>
      <c r="AF47" s="25"/>
      <c r="AG47">
        <f t="shared" si="2"/>
        <v>41.831151999999996</v>
      </c>
      <c r="AI47" s="35">
        <f>PXIL!L47</f>
        <v>0</v>
      </c>
      <c r="AJ47" s="35">
        <f>PXIL!R47</f>
        <v>0</v>
      </c>
      <c r="AK47" s="35">
        <f>RTM_IEX!L47</f>
        <v>13.41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0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28.75</v>
      </c>
      <c r="AB48" s="76">
        <f>-STOA!R48</f>
        <v>0</v>
      </c>
      <c r="AC48">
        <f t="shared" si="0"/>
        <v>0.32884799999999997</v>
      </c>
      <c r="AD48">
        <f t="shared" si="1"/>
        <v>41.831151999999996</v>
      </c>
      <c r="AE48">
        <f>'IDT-1'!D48</f>
        <v>0</v>
      </c>
      <c r="AF48" s="25"/>
      <c r="AG48">
        <f t="shared" si="2"/>
        <v>41.831151999999996</v>
      </c>
      <c r="AI48" s="35">
        <f>PXIL!L48</f>
        <v>0</v>
      </c>
      <c r="AJ48" s="35">
        <f>PXIL!R48</f>
        <v>0</v>
      </c>
      <c r="AK48" s="35">
        <f>RTM_IEX!L48</f>
        <v>13.41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0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28.75</v>
      </c>
      <c r="AB49" s="76">
        <f>-STOA!R49</f>
        <v>0</v>
      </c>
      <c r="AC49">
        <f t="shared" si="0"/>
        <v>0.32135999999999998</v>
      </c>
      <c r="AD49">
        <f t="shared" si="1"/>
        <v>40.878640000000004</v>
      </c>
      <c r="AE49">
        <f>'IDT-1'!D49</f>
        <v>0</v>
      </c>
      <c r="AF49" s="25"/>
      <c r="AG49">
        <f t="shared" si="2"/>
        <v>40.878640000000004</v>
      </c>
      <c r="AI49" s="35">
        <f>PXIL!L49</f>
        <v>0</v>
      </c>
      <c r="AJ49" s="35">
        <f>PXIL!R49</f>
        <v>0</v>
      </c>
      <c r="AK49" s="35">
        <f>RTM_IEX!L49</f>
        <v>12.45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0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28.75</v>
      </c>
      <c r="AB50" s="76">
        <f>-STOA!R50</f>
        <v>0</v>
      </c>
      <c r="AC50">
        <f t="shared" si="0"/>
        <v>0.32135999999999998</v>
      </c>
      <c r="AD50">
        <f t="shared" si="1"/>
        <v>40.878640000000004</v>
      </c>
      <c r="AE50">
        <f>'IDT-1'!D50</f>
        <v>0</v>
      </c>
      <c r="AF50" s="25"/>
      <c r="AG50">
        <f t="shared" si="2"/>
        <v>40.878640000000004</v>
      </c>
      <c r="AI50" s="35">
        <f>PXIL!L50</f>
        <v>0</v>
      </c>
      <c r="AJ50" s="35">
        <f>PXIL!R50</f>
        <v>0</v>
      </c>
      <c r="AK50" s="35">
        <f>RTM_IEX!L50</f>
        <v>12.45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0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28.75</v>
      </c>
      <c r="AB51" s="76">
        <f>-STOA!R51</f>
        <v>0</v>
      </c>
      <c r="AC51">
        <f t="shared" si="0"/>
        <v>0.29148599999999997</v>
      </c>
      <c r="AD51">
        <f t="shared" si="1"/>
        <v>37.078513999999998</v>
      </c>
      <c r="AE51">
        <f>'IDT-1'!D51</f>
        <v>0</v>
      </c>
      <c r="AF51" s="25"/>
      <c r="AG51">
        <f t="shared" si="2"/>
        <v>37.078513999999998</v>
      </c>
      <c r="AI51" s="35">
        <f>PXIL!L51</f>
        <v>0</v>
      </c>
      <c r="AJ51" s="35">
        <f>PXIL!R51</f>
        <v>0</v>
      </c>
      <c r="AK51" s="35">
        <f>RTM_IEX!L51</f>
        <v>8.6199999999999992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0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28.75</v>
      </c>
      <c r="AB52" s="76">
        <f>-STOA!R52</f>
        <v>0</v>
      </c>
      <c r="AC52">
        <f t="shared" si="0"/>
        <v>0.28399799999999997</v>
      </c>
      <c r="AD52">
        <f t="shared" si="1"/>
        <v>36.126002</v>
      </c>
      <c r="AE52">
        <f>'IDT-1'!D52</f>
        <v>0</v>
      </c>
      <c r="AF52" s="25"/>
      <c r="AG52">
        <f t="shared" si="2"/>
        <v>36.126002</v>
      </c>
      <c r="AI52" s="35">
        <f>PXIL!L52</f>
        <v>0</v>
      </c>
      <c r="AJ52" s="35">
        <f>PXIL!R52</f>
        <v>0</v>
      </c>
      <c r="AK52" s="35">
        <f>RTM_IEX!L52</f>
        <v>7.66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0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28.75</v>
      </c>
      <c r="AB53" s="76">
        <f>-STOA!R53</f>
        <v>0</v>
      </c>
      <c r="AC53">
        <f t="shared" si="0"/>
        <v>0.28181399999999995</v>
      </c>
      <c r="AD53">
        <f t="shared" si="1"/>
        <v>35.848186000000005</v>
      </c>
      <c r="AE53">
        <f>'IDT-1'!D53</f>
        <v>0</v>
      </c>
      <c r="AF53" s="25"/>
      <c r="AG53">
        <f t="shared" si="2"/>
        <v>35.848186000000005</v>
      </c>
      <c r="AI53" s="35">
        <f>PXIL!L53</f>
        <v>0</v>
      </c>
      <c r="AJ53" s="35">
        <f>PXIL!R53</f>
        <v>0</v>
      </c>
      <c r="AK53" s="35">
        <f>RTM_IEX!L53</f>
        <v>7.38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0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28.75</v>
      </c>
      <c r="AB54" s="76">
        <f>-STOA!R54</f>
        <v>0</v>
      </c>
      <c r="AC54">
        <f t="shared" si="0"/>
        <v>0.27877199999999996</v>
      </c>
      <c r="AD54">
        <f t="shared" si="1"/>
        <v>35.461228000000006</v>
      </c>
      <c r="AE54">
        <f>'IDT-1'!D54</f>
        <v>0</v>
      </c>
      <c r="AF54" s="25"/>
      <c r="AG54">
        <f t="shared" si="2"/>
        <v>35.461228000000006</v>
      </c>
      <c r="AI54" s="35">
        <f>PXIL!L54</f>
        <v>0</v>
      </c>
      <c r="AJ54" s="35">
        <f>PXIL!R54</f>
        <v>0</v>
      </c>
      <c r="AK54" s="35">
        <f>RTM_IEX!L54</f>
        <v>6.99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0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27.79</v>
      </c>
      <c r="AB55" s="76">
        <f>-STOA!R55</f>
        <v>0</v>
      </c>
      <c r="AC55">
        <f t="shared" si="0"/>
        <v>0.26910000000000001</v>
      </c>
      <c r="AD55">
        <f t="shared" si="1"/>
        <v>34.230899999999998</v>
      </c>
      <c r="AE55">
        <f>'IDT-1'!D55</f>
        <v>0</v>
      </c>
      <c r="AF55" s="25"/>
      <c r="AG55">
        <f t="shared" si="2"/>
        <v>34.230899999999998</v>
      </c>
      <c r="AI55" s="35">
        <f>PXIL!L55</f>
        <v>0</v>
      </c>
      <c r="AJ55" s="35">
        <f>PXIL!R55</f>
        <v>0</v>
      </c>
      <c r="AK55" s="35">
        <f>RTM_IEX!L55</f>
        <v>6.71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0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27.79</v>
      </c>
      <c r="AB56" s="76">
        <f>-STOA!R56</f>
        <v>0</v>
      </c>
      <c r="AC56">
        <f t="shared" si="0"/>
        <v>0.26605799999999996</v>
      </c>
      <c r="AD56">
        <f t="shared" si="1"/>
        <v>33.843941999999998</v>
      </c>
      <c r="AE56">
        <f>'IDT-1'!D56</f>
        <v>0</v>
      </c>
      <c r="AF56" s="25"/>
      <c r="AG56">
        <f t="shared" si="2"/>
        <v>33.843941999999998</v>
      </c>
      <c r="AI56" s="35">
        <f>PXIL!L56</f>
        <v>0</v>
      </c>
      <c r="AJ56" s="35">
        <f>PXIL!R56</f>
        <v>0</v>
      </c>
      <c r="AK56" s="35">
        <f>RTM_IEX!L56</f>
        <v>6.32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0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27.79</v>
      </c>
      <c r="AB57" s="76">
        <f>-STOA!R57</f>
        <v>0</v>
      </c>
      <c r="AC57">
        <f t="shared" si="0"/>
        <v>0.25934999999999997</v>
      </c>
      <c r="AD57">
        <f t="shared" si="1"/>
        <v>32.990650000000002</v>
      </c>
      <c r="AE57">
        <f>'IDT-1'!D57</f>
        <v>0</v>
      </c>
      <c r="AF57" s="25"/>
      <c r="AG57">
        <f t="shared" si="2"/>
        <v>32.990650000000002</v>
      </c>
      <c r="AI57" s="35">
        <f>PXIL!L57</f>
        <v>0</v>
      </c>
      <c r="AJ57" s="35">
        <f>PXIL!R57</f>
        <v>0</v>
      </c>
      <c r="AK57" s="35">
        <f>RTM_IEX!L57</f>
        <v>5.46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0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27.79</v>
      </c>
      <c r="AB58" s="76">
        <f>-STOA!R58</f>
        <v>0</v>
      </c>
      <c r="AC58">
        <f t="shared" si="0"/>
        <v>0.256386</v>
      </c>
      <c r="AD58">
        <f t="shared" si="1"/>
        <v>32.613613999999998</v>
      </c>
      <c r="AE58">
        <f>'IDT-1'!D58</f>
        <v>0</v>
      </c>
      <c r="AF58" s="25"/>
      <c r="AG58">
        <f t="shared" si="2"/>
        <v>32.613613999999998</v>
      </c>
      <c r="AI58" s="35">
        <f>PXIL!L58</f>
        <v>0</v>
      </c>
      <c r="AJ58" s="35">
        <f>PXIL!R58</f>
        <v>0</v>
      </c>
      <c r="AK58" s="35">
        <f>RTM_IEX!L58</f>
        <v>5.08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0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26.83</v>
      </c>
      <c r="AB59" s="76">
        <f>-STOA!R59</f>
        <v>0</v>
      </c>
      <c r="AC59">
        <f t="shared" si="0"/>
        <v>0.24437399999999998</v>
      </c>
      <c r="AD59">
        <f t="shared" si="1"/>
        <v>31.085625999999998</v>
      </c>
      <c r="AE59">
        <f>'IDT-1'!D59</f>
        <v>0</v>
      </c>
      <c r="AF59" s="25"/>
      <c r="AG59">
        <f t="shared" si="2"/>
        <v>31.085625999999998</v>
      </c>
      <c r="AI59" s="35">
        <f>PXIL!L59</f>
        <v>0</v>
      </c>
      <c r="AJ59" s="35">
        <f>PXIL!R59</f>
        <v>0</v>
      </c>
      <c r="AK59" s="35">
        <f>RTM_IEX!L59</f>
        <v>4.5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0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26.83</v>
      </c>
      <c r="AB60" s="76">
        <f>-STOA!R60</f>
        <v>0</v>
      </c>
      <c r="AC60">
        <f t="shared" si="0"/>
        <v>0.24218999999999999</v>
      </c>
      <c r="AD60">
        <f t="shared" si="1"/>
        <v>30.807809999999996</v>
      </c>
      <c r="AE60">
        <f>'IDT-1'!D60</f>
        <v>0</v>
      </c>
      <c r="AF60" s="25"/>
      <c r="AG60">
        <f t="shared" si="2"/>
        <v>30.807809999999996</v>
      </c>
      <c r="AI60" s="35">
        <f>PXIL!L60</f>
        <v>0</v>
      </c>
      <c r="AJ60" s="35">
        <f>PXIL!R60</f>
        <v>0</v>
      </c>
      <c r="AK60" s="35">
        <f>RTM_IEX!L60</f>
        <v>4.22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0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26.83</v>
      </c>
      <c r="AB61" s="76">
        <f>-STOA!R61</f>
        <v>0</v>
      </c>
      <c r="AC61">
        <f t="shared" si="0"/>
        <v>0.22799399999999997</v>
      </c>
      <c r="AD61">
        <f t="shared" si="1"/>
        <v>29.002005999999998</v>
      </c>
      <c r="AE61">
        <f>'IDT-1'!D61</f>
        <v>0</v>
      </c>
      <c r="AF61" s="25"/>
      <c r="AG61">
        <f t="shared" si="2"/>
        <v>29.002005999999998</v>
      </c>
      <c r="AI61" s="35">
        <f>PXIL!L61</f>
        <v>0</v>
      </c>
      <c r="AJ61" s="35">
        <f>PXIL!R61</f>
        <v>0</v>
      </c>
      <c r="AK61" s="35">
        <f>RTM_IEX!L61</f>
        <v>2.4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0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26.83</v>
      </c>
      <c r="AB62" s="76">
        <f>-STOA!R62</f>
        <v>0</v>
      </c>
      <c r="AC62">
        <f t="shared" si="0"/>
        <v>0.22799399999999997</v>
      </c>
      <c r="AD62">
        <f t="shared" si="1"/>
        <v>29.002005999999998</v>
      </c>
      <c r="AE62">
        <f>'IDT-1'!D62</f>
        <v>0</v>
      </c>
      <c r="AF62" s="25"/>
      <c r="AG62">
        <f t="shared" si="2"/>
        <v>29.002005999999998</v>
      </c>
      <c r="AI62" s="35">
        <f>PXIL!L62</f>
        <v>0</v>
      </c>
      <c r="AJ62" s="35">
        <f>PXIL!R62</f>
        <v>0</v>
      </c>
      <c r="AK62" s="35">
        <f>RTM_IEX!L62</f>
        <v>2.4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0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26.83</v>
      </c>
      <c r="AB63" s="76">
        <f>-STOA!R63</f>
        <v>0</v>
      </c>
      <c r="AC63">
        <f t="shared" si="0"/>
        <v>0.22424999999999998</v>
      </c>
      <c r="AD63">
        <f t="shared" si="1"/>
        <v>28.525749999999999</v>
      </c>
      <c r="AE63">
        <f>'IDT-1'!D63</f>
        <v>0</v>
      </c>
      <c r="AF63" s="25"/>
      <c r="AG63">
        <f t="shared" si="2"/>
        <v>28.525749999999999</v>
      </c>
      <c r="AI63" s="35">
        <f>PXIL!L63</f>
        <v>0</v>
      </c>
      <c r="AJ63" s="35">
        <f>PXIL!R63</f>
        <v>0</v>
      </c>
      <c r="AK63" s="35">
        <f>RTM_IEX!L63</f>
        <v>1.92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0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26.83</v>
      </c>
      <c r="AB64" s="76">
        <f>-STOA!R64</f>
        <v>0</v>
      </c>
      <c r="AC64">
        <f t="shared" si="0"/>
        <v>0.22424999999999998</v>
      </c>
      <c r="AD64">
        <f t="shared" si="1"/>
        <v>28.525749999999999</v>
      </c>
      <c r="AE64">
        <f>'IDT-1'!D64</f>
        <v>0</v>
      </c>
      <c r="AF64" s="25"/>
      <c r="AG64">
        <f t="shared" si="2"/>
        <v>28.525749999999999</v>
      </c>
      <c r="AI64" s="35">
        <f>PXIL!L64</f>
        <v>0</v>
      </c>
      <c r="AJ64" s="35">
        <f>PXIL!R64</f>
        <v>0</v>
      </c>
      <c r="AK64" s="35">
        <f>RTM_IEX!L64</f>
        <v>1.92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0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26.83</v>
      </c>
      <c r="AB65" s="76">
        <f>-STOA!R65</f>
        <v>0</v>
      </c>
      <c r="AC65">
        <f t="shared" si="0"/>
        <v>0.22424999999999998</v>
      </c>
      <c r="AD65">
        <f t="shared" si="1"/>
        <v>28.525749999999999</v>
      </c>
      <c r="AE65">
        <f>'IDT-1'!D65</f>
        <v>0</v>
      </c>
      <c r="AF65" s="25"/>
      <c r="AG65">
        <f t="shared" si="2"/>
        <v>28.525749999999999</v>
      </c>
      <c r="AI65" s="35">
        <f>PXIL!L65</f>
        <v>0</v>
      </c>
      <c r="AJ65" s="35">
        <f>PXIL!R65</f>
        <v>0</v>
      </c>
      <c r="AK65" s="35">
        <f>RTM_IEX!L65</f>
        <v>1.92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0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26.83</v>
      </c>
      <c r="AB66" s="76">
        <f>-STOA!R66</f>
        <v>0</v>
      </c>
      <c r="AC66">
        <f t="shared" si="0"/>
        <v>0.23165999999999998</v>
      </c>
      <c r="AD66">
        <f t="shared" si="1"/>
        <v>29.468339999999998</v>
      </c>
      <c r="AE66">
        <f>'IDT-1'!D66</f>
        <v>0</v>
      </c>
      <c r="AF66" s="25"/>
      <c r="AG66">
        <f t="shared" si="2"/>
        <v>29.468339999999998</v>
      </c>
      <c r="AI66" s="35">
        <f>PXIL!L66</f>
        <v>0</v>
      </c>
      <c r="AJ66" s="35">
        <f>PXIL!R66</f>
        <v>0</v>
      </c>
      <c r="AK66" s="35">
        <f>RTM_IEX!L66</f>
        <v>2.87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0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24.91</v>
      </c>
      <c r="AB67" s="76">
        <f>-STOA!R67</f>
        <v>0</v>
      </c>
      <c r="AC67">
        <f t="shared" si="0"/>
        <v>0.22417199999999998</v>
      </c>
      <c r="AD67">
        <f t="shared" si="1"/>
        <v>28.515828000000003</v>
      </c>
      <c r="AE67">
        <f>'IDT-1'!D67</f>
        <v>0</v>
      </c>
      <c r="AF67" s="25"/>
      <c r="AG67">
        <f t="shared" si="2"/>
        <v>28.515828000000003</v>
      </c>
      <c r="AI67" s="35">
        <f>PXIL!L67</f>
        <v>0</v>
      </c>
      <c r="AJ67" s="35">
        <f>PXIL!R67</f>
        <v>0</v>
      </c>
      <c r="AK67" s="35">
        <f>RTM_IEX!L67</f>
        <v>3.83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0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24.91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0.23166</v>
      </c>
      <c r="AD68">
        <f t="shared" ref="AD68:AD98" si="4">SUM(B68:AB68,AI68:AV68)-AC68</f>
        <v>29.468339999999998</v>
      </c>
      <c r="AE68">
        <f>'IDT-1'!D68</f>
        <v>0</v>
      </c>
      <c r="AF68" s="25"/>
      <c r="AG68">
        <f t="shared" ref="AG68:AG98" si="5">SUM(AD68:AF68)</f>
        <v>29.468339999999998</v>
      </c>
      <c r="AI68" s="35">
        <f>PXIL!L68</f>
        <v>0</v>
      </c>
      <c r="AJ68" s="35">
        <f>PXIL!R68</f>
        <v>0</v>
      </c>
      <c r="AK68" s="35">
        <f>RTM_IEX!L68</f>
        <v>4.79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0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24.91</v>
      </c>
      <c r="AB69" s="76">
        <f>-STOA!R69</f>
        <v>0</v>
      </c>
      <c r="AC69">
        <f t="shared" si="3"/>
        <v>0.23166</v>
      </c>
      <c r="AD69">
        <f t="shared" si="4"/>
        <v>29.468339999999998</v>
      </c>
      <c r="AE69">
        <f>'IDT-1'!D69</f>
        <v>0</v>
      </c>
      <c r="AF69" s="25"/>
      <c r="AG69">
        <f t="shared" si="5"/>
        <v>29.468339999999998</v>
      </c>
      <c r="AI69" s="35">
        <f>PXIL!L69</f>
        <v>0</v>
      </c>
      <c r="AJ69" s="35">
        <f>PXIL!R69</f>
        <v>0</v>
      </c>
      <c r="AK69" s="35">
        <f>RTM_IEX!L69</f>
        <v>4.79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0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24.91</v>
      </c>
      <c r="AB70" s="76">
        <f>-STOA!R70</f>
        <v>0</v>
      </c>
      <c r="AC70">
        <f t="shared" si="3"/>
        <v>0.23166</v>
      </c>
      <c r="AD70">
        <f t="shared" si="4"/>
        <v>29.468339999999998</v>
      </c>
      <c r="AE70">
        <f>'IDT-1'!D70</f>
        <v>0</v>
      </c>
      <c r="AF70" s="25"/>
      <c r="AG70">
        <f t="shared" si="5"/>
        <v>29.468339999999998</v>
      </c>
      <c r="AI70" s="35">
        <f>PXIL!L70</f>
        <v>0</v>
      </c>
      <c r="AJ70" s="35">
        <f>PXIL!R70</f>
        <v>0</v>
      </c>
      <c r="AK70" s="35">
        <f>RTM_IEX!L70</f>
        <v>4.79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0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23</v>
      </c>
      <c r="AB71" s="76">
        <f>-STOA!R71</f>
        <v>0</v>
      </c>
      <c r="AC71">
        <f t="shared" si="3"/>
        <v>0.22425</v>
      </c>
      <c r="AD71">
        <f t="shared" si="4"/>
        <v>28.525749999999999</v>
      </c>
      <c r="AE71">
        <f>'IDT-1'!D71</f>
        <v>0</v>
      </c>
      <c r="AF71" s="25"/>
      <c r="AG71">
        <f t="shared" si="5"/>
        <v>28.525749999999999</v>
      </c>
      <c r="AI71" s="35">
        <f>PXIL!L71</f>
        <v>0</v>
      </c>
      <c r="AJ71" s="35">
        <f>PXIL!R71</f>
        <v>0</v>
      </c>
      <c r="AK71" s="35">
        <f>RTM_IEX!L71</f>
        <v>5.75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0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23</v>
      </c>
      <c r="AB72" s="76">
        <f>-STOA!R72</f>
        <v>0</v>
      </c>
      <c r="AC72">
        <f t="shared" si="3"/>
        <v>0.231738</v>
      </c>
      <c r="AD72">
        <f t="shared" si="4"/>
        <v>29.478262000000001</v>
      </c>
      <c r="AE72">
        <f>'IDT-1'!D72</f>
        <v>0</v>
      </c>
      <c r="AF72" s="25"/>
      <c r="AG72">
        <f t="shared" si="5"/>
        <v>29.478262000000001</v>
      </c>
      <c r="AI72" s="35">
        <f>PXIL!L72</f>
        <v>0</v>
      </c>
      <c r="AJ72" s="35">
        <f>PXIL!R72</f>
        <v>0</v>
      </c>
      <c r="AK72" s="35">
        <f>RTM_IEX!L72</f>
        <v>6.71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0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23</v>
      </c>
      <c r="AB73" s="76">
        <f>-STOA!R73</f>
        <v>0</v>
      </c>
      <c r="AC73">
        <f t="shared" si="3"/>
        <v>0.239148</v>
      </c>
      <c r="AD73">
        <f t="shared" si="4"/>
        <v>30.420852</v>
      </c>
      <c r="AE73">
        <f>'IDT-1'!D73</f>
        <v>0</v>
      </c>
      <c r="AF73" s="25"/>
      <c r="AG73">
        <f t="shared" si="5"/>
        <v>30.420852</v>
      </c>
      <c r="AI73" s="35">
        <f>PXIL!L73</f>
        <v>0</v>
      </c>
      <c r="AJ73" s="35">
        <f>PXIL!R73</f>
        <v>0</v>
      </c>
      <c r="AK73" s="35">
        <f>RTM_IEX!L73</f>
        <v>7.66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0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23</v>
      </c>
      <c r="AB74" s="76">
        <f>-STOA!R74</f>
        <v>0</v>
      </c>
      <c r="AC74">
        <f t="shared" si="3"/>
        <v>0.24663599999999999</v>
      </c>
      <c r="AD74">
        <f t="shared" si="4"/>
        <v>31.373363999999999</v>
      </c>
      <c r="AE74">
        <f>'IDT-1'!D74</f>
        <v>0</v>
      </c>
      <c r="AF74" s="25"/>
      <c r="AG74">
        <f t="shared" si="5"/>
        <v>31.373363999999999</v>
      </c>
      <c r="AI74" s="35">
        <f>PXIL!L74</f>
        <v>0</v>
      </c>
      <c r="AJ74" s="35">
        <f>PXIL!R74</f>
        <v>0</v>
      </c>
      <c r="AK74" s="35">
        <f>RTM_IEX!L74</f>
        <v>8.6199999999999992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0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22.04</v>
      </c>
      <c r="AB75" s="76">
        <f>-STOA!R75</f>
        <v>0</v>
      </c>
      <c r="AC75">
        <f t="shared" si="3"/>
        <v>0.24663599999999997</v>
      </c>
      <c r="AD75">
        <f t="shared" si="4"/>
        <v>31.373363999999999</v>
      </c>
      <c r="AE75">
        <f>'IDT-1'!D75</f>
        <v>0</v>
      </c>
      <c r="AF75" s="25"/>
      <c r="AG75">
        <f t="shared" si="5"/>
        <v>31.373363999999999</v>
      </c>
      <c r="AI75" s="35">
        <f>PXIL!L75</f>
        <v>0</v>
      </c>
      <c r="AJ75" s="35">
        <f>PXIL!R75</f>
        <v>0</v>
      </c>
      <c r="AK75" s="35">
        <f>RTM_IEX!L75</f>
        <v>9.58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0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22.04</v>
      </c>
      <c r="AB76" s="76">
        <f>-STOA!R76</f>
        <v>0</v>
      </c>
      <c r="AC76">
        <f t="shared" si="3"/>
        <v>0.25412399999999996</v>
      </c>
      <c r="AD76">
        <f t="shared" si="4"/>
        <v>32.325876000000001</v>
      </c>
      <c r="AE76">
        <f>'IDT-1'!D76</f>
        <v>0</v>
      </c>
      <c r="AF76" s="25"/>
      <c r="AG76">
        <f t="shared" si="5"/>
        <v>32.325876000000001</v>
      </c>
      <c r="AI76" s="35">
        <f>PXIL!L76</f>
        <v>0</v>
      </c>
      <c r="AJ76" s="35">
        <f>PXIL!R76</f>
        <v>0</v>
      </c>
      <c r="AK76" s="35">
        <f>RTM_IEX!L76</f>
        <v>10.54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0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22.04</v>
      </c>
      <c r="AB77" s="76">
        <f>-STOA!R77</f>
        <v>0</v>
      </c>
      <c r="AC77">
        <f t="shared" si="3"/>
        <v>0.26161199999999996</v>
      </c>
      <c r="AD77">
        <f t="shared" si="4"/>
        <v>33.278388</v>
      </c>
      <c r="AE77">
        <f>'IDT-1'!D77</f>
        <v>0</v>
      </c>
      <c r="AF77" s="25"/>
      <c r="AG77">
        <f t="shared" si="5"/>
        <v>33.278388</v>
      </c>
      <c r="AI77" s="35">
        <f>PXIL!L77</f>
        <v>0</v>
      </c>
      <c r="AJ77" s="35">
        <f>PXIL!R77</f>
        <v>0</v>
      </c>
      <c r="AK77" s="35">
        <f>RTM_IEX!L77</f>
        <v>11.5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0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22.04</v>
      </c>
      <c r="AB78" s="76">
        <f>-STOA!R78</f>
        <v>0</v>
      </c>
      <c r="AC78">
        <f t="shared" si="3"/>
        <v>0.26902199999999998</v>
      </c>
      <c r="AD78">
        <f t="shared" si="4"/>
        <v>34.220977999999995</v>
      </c>
      <c r="AE78">
        <f>'IDT-1'!D78</f>
        <v>0</v>
      </c>
      <c r="AF78" s="25"/>
      <c r="AG78">
        <f t="shared" si="5"/>
        <v>34.220977999999995</v>
      </c>
      <c r="AI78" s="35">
        <f>PXIL!L78</f>
        <v>0</v>
      </c>
      <c r="AJ78" s="35">
        <f>PXIL!R78</f>
        <v>0</v>
      </c>
      <c r="AK78" s="35">
        <f>RTM_IEX!L78</f>
        <v>12.45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0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22.04</v>
      </c>
      <c r="AB79" s="76">
        <f>-STOA!R79</f>
        <v>0</v>
      </c>
      <c r="AC79">
        <f t="shared" si="3"/>
        <v>0.27650999999999998</v>
      </c>
      <c r="AD79">
        <f t="shared" si="4"/>
        <v>35.173490000000001</v>
      </c>
      <c r="AE79">
        <f>'IDT-1'!D79</f>
        <v>0</v>
      </c>
      <c r="AF79" s="25"/>
      <c r="AG79">
        <f t="shared" si="5"/>
        <v>35.173490000000001</v>
      </c>
      <c r="AI79" s="35">
        <f>PXIL!L79</f>
        <v>0</v>
      </c>
      <c r="AJ79" s="35">
        <f>PXIL!R79</f>
        <v>0</v>
      </c>
      <c r="AK79" s="35">
        <f>RTM_IEX!L79</f>
        <v>13.41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0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22.04</v>
      </c>
      <c r="AB80" s="76">
        <f>-STOA!R80</f>
        <v>0</v>
      </c>
      <c r="AC80">
        <f t="shared" si="3"/>
        <v>0.27650999999999998</v>
      </c>
      <c r="AD80">
        <f t="shared" si="4"/>
        <v>35.173490000000001</v>
      </c>
      <c r="AE80">
        <f>'IDT-1'!D80</f>
        <v>0</v>
      </c>
      <c r="AF80" s="25"/>
      <c r="AG80">
        <f t="shared" si="5"/>
        <v>35.173490000000001</v>
      </c>
      <c r="AI80" s="35">
        <f>PXIL!L80</f>
        <v>0</v>
      </c>
      <c r="AJ80" s="35">
        <f>PXIL!R80</f>
        <v>0</v>
      </c>
      <c r="AK80" s="35">
        <f>RTM_IEX!L80</f>
        <v>13.41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0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22.04</v>
      </c>
      <c r="AB81" s="76">
        <f>-STOA!R81</f>
        <v>0</v>
      </c>
      <c r="AC81">
        <f t="shared" si="3"/>
        <v>0.27650999999999998</v>
      </c>
      <c r="AD81">
        <f t="shared" si="4"/>
        <v>35.173490000000001</v>
      </c>
      <c r="AE81">
        <f>'IDT-1'!D81</f>
        <v>0</v>
      </c>
      <c r="AF81" s="25"/>
      <c r="AG81">
        <f t="shared" si="5"/>
        <v>35.173490000000001</v>
      </c>
      <c r="AI81" s="35">
        <f>PXIL!L81</f>
        <v>0</v>
      </c>
      <c r="AJ81" s="35">
        <f>PXIL!R81</f>
        <v>0</v>
      </c>
      <c r="AK81" s="35">
        <f>RTM_IEX!L81</f>
        <v>13.41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0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22.04</v>
      </c>
      <c r="AB82" s="76">
        <f>-STOA!R82</f>
        <v>0</v>
      </c>
      <c r="AC82">
        <f t="shared" si="3"/>
        <v>0.28399799999999997</v>
      </c>
      <c r="AD82">
        <f t="shared" si="4"/>
        <v>36.126002</v>
      </c>
      <c r="AE82">
        <f>'IDT-1'!D82</f>
        <v>0</v>
      </c>
      <c r="AF82" s="25"/>
      <c r="AG82">
        <f t="shared" si="5"/>
        <v>36.126002</v>
      </c>
      <c r="AI82" s="35">
        <f>PXIL!L82</f>
        <v>0</v>
      </c>
      <c r="AJ82" s="35">
        <f>PXIL!R82</f>
        <v>0</v>
      </c>
      <c r="AK82" s="35">
        <f>RTM_IEX!L82</f>
        <v>14.37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0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22.04</v>
      </c>
      <c r="AB83" s="76">
        <f>-STOA!R83</f>
        <v>0</v>
      </c>
      <c r="AC83">
        <f t="shared" si="3"/>
        <v>0.28399799999999997</v>
      </c>
      <c r="AD83">
        <f t="shared" si="4"/>
        <v>36.126002</v>
      </c>
      <c r="AE83">
        <f>'IDT-1'!D83</f>
        <v>0</v>
      </c>
      <c r="AF83" s="25"/>
      <c r="AG83">
        <f t="shared" si="5"/>
        <v>36.126002</v>
      </c>
      <c r="AI83" s="35">
        <f>PXIL!L83</f>
        <v>0</v>
      </c>
      <c r="AJ83" s="35">
        <f>PXIL!R83</f>
        <v>0</v>
      </c>
      <c r="AK83" s="35">
        <f>RTM_IEX!L83</f>
        <v>14.37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0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22.04</v>
      </c>
      <c r="AB84" s="76">
        <f>-STOA!R84</f>
        <v>0</v>
      </c>
      <c r="AC84">
        <f t="shared" si="3"/>
        <v>0.28399799999999997</v>
      </c>
      <c r="AD84">
        <f t="shared" si="4"/>
        <v>36.126002</v>
      </c>
      <c r="AE84">
        <f>'IDT-1'!D84</f>
        <v>0</v>
      </c>
      <c r="AF84" s="25"/>
      <c r="AG84">
        <f t="shared" si="5"/>
        <v>36.126002</v>
      </c>
      <c r="AI84" s="35">
        <f>PXIL!L84</f>
        <v>0</v>
      </c>
      <c r="AJ84" s="35">
        <f>PXIL!R84</f>
        <v>0</v>
      </c>
      <c r="AK84" s="35">
        <f>RTM_IEX!L84</f>
        <v>14.37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0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22.04</v>
      </c>
      <c r="AB85" s="76">
        <f>-STOA!R85</f>
        <v>0</v>
      </c>
      <c r="AC85">
        <f t="shared" si="3"/>
        <v>0.28399799999999997</v>
      </c>
      <c r="AD85">
        <f t="shared" si="4"/>
        <v>36.126002</v>
      </c>
      <c r="AE85">
        <f>'IDT-1'!D85</f>
        <v>0</v>
      </c>
      <c r="AF85" s="25"/>
      <c r="AG85">
        <f t="shared" si="5"/>
        <v>36.126002</v>
      </c>
      <c r="AI85" s="35">
        <f>PXIL!L85</f>
        <v>0</v>
      </c>
      <c r="AJ85" s="35">
        <f>PXIL!R85</f>
        <v>0</v>
      </c>
      <c r="AK85" s="35">
        <f>RTM_IEX!L85</f>
        <v>14.37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0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22.04</v>
      </c>
      <c r="AB86" s="76">
        <f>-STOA!R86</f>
        <v>0</v>
      </c>
      <c r="AC86">
        <f t="shared" si="3"/>
        <v>0.27650999999999998</v>
      </c>
      <c r="AD86">
        <f t="shared" si="4"/>
        <v>35.173490000000001</v>
      </c>
      <c r="AE86">
        <f>'IDT-1'!D86</f>
        <v>0</v>
      </c>
      <c r="AF86" s="25"/>
      <c r="AG86">
        <f t="shared" si="5"/>
        <v>35.173490000000001</v>
      </c>
      <c r="AI86" s="35">
        <f>PXIL!L86</f>
        <v>0</v>
      </c>
      <c r="AJ86" s="35">
        <f>PXIL!R86</f>
        <v>0</v>
      </c>
      <c r="AK86" s="35">
        <f>RTM_IEX!L86</f>
        <v>13.41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0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22.04</v>
      </c>
      <c r="AB87" s="76">
        <f>-STOA!R87</f>
        <v>0</v>
      </c>
      <c r="AC87">
        <f t="shared" si="3"/>
        <v>0.27650999999999998</v>
      </c>
      <c r="AD87">
        <f t="shared" si="4"/>
        <v>35.173490000000001</v>
      </c>
      <c r="AE87">
        <f>'IDT-1'!D87</f>
        <v>0</v>
      </c>
      <c r="AF87" s="25"/>
      <c r="AG87">
        <f t="shared" si="5"/>
        <v>35.173490000000001</v>
      </c>
      <c r="AI87" s="35">
        <f>PXIL!L87</f>
        <v>0</v>
      </c>
      <c r="AJ87" s="35">
        <f>PXIL!R87</f>
        <v>0</v>
      </c>
      <c r="AK87" s="35">
        <f>RTM_IEX!L87</f>
        <v>13.41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0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22.04</v>
      </c>
      <c r="AB88" s="76">
        <f>-STOA!R88</f>
        <v>0</v>
      </c>
      <c r="AC88">
        <f t="shared" si="3"/>
        <v>0.27650999999999998</v>
      </c>
      <c r="AD88">
        <f t="shared" si="4"/>
        <v>35.173490000000001</v>
      </c>
      <c r="AE88">
        <f>'IDT-1'!D88</f>
        <v>0</v>
      </c>
      <c r="AF88" s="25"/>
      <c r="AG88">
        <f t="shared" si="5"/>
        <v>35.173490000000001</v>
      </c>
      <c r="AI88" s="35">
        <f>PXIL!L88</f>
        <v>0</v>
      </c>
      <c r="AJ88" s="35">
        <f>PXIL!R88</f>
        <v>0</v>
      </c>
      <c r="AK88" s="35">
        <f>RTM_IEX!L88</f>
        <v>13.41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0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22.04</v>
      </c>
      <c r="AB89" s="76">
        <f>-STOA!R89</f>
        <v>0</v>
      </c>
      <c r="AC89">
        <f t="shared" si="3"/>
        <v>0.27650999999999998</v>
      </c>
      <c r="AD89">
        <f t="shared" si="4"/>
        <v>35.173490000000001</v>
      </c>
      <c r="AE89">
        <f>'IDT-1'!D89</f>
        <v>0</v>
      </c>
      <c r="AF89" s="25"/>
      <c r="AG89">
        <f t="shared" si="5"/>
        <v>35.173490000000001</v>
      </c>
      <c r="AI89" s="35">
        <f>PXIL!L89</f>
        <v>0</v>
      </c>
      <c r="AJ89" s="35">
        <f>PXIL!R89</f>
        <v>0</v>
      </c>
      <c r="AK89" s="35">
        <f>RTM_IEX!L89</f>
        <v>13.41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0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22.04</v>
      </c>
      <c r="AB90" s="76">
        <f>-STOA!R90</f>
        <v>0</v>
      </c>
      <c r="AC90">
        <f t="shared" si="3"/>
        <v>0.27650999999999998</v>
      </c>
      <c r="AD90">
        <f t="shared" si="4"/>
        <v>35.173490000000001</v>
      </c>
      <c r="AE90">
        <f>'IDT-1'!D90</f>
        <v>0</v>
      </c>
      <c r="AF90" s="25"/>
      <c r="AG90">
        <f t="shared" si="5"/>
        <v>35.173490000000001</v>
      </c>
      <c r="AI90" s="35">
        <f>PXIL!L90</f>
        <v>0</v>
      </c>
      <c r="AJ90" s="35">
        <f>PXIL!R90</f>
        <v>0</v>
      </c>
      <c r="AK90" s="35">
        <f>RTM_IEX!L90</f>
        <v>13.41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0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22.04</v>
      </c>
      <c r="AB91" s="76">
        <f>-STOA!R91</f>
        <v>0</v>
      </c>
      <c r="AC91">
        <f t="shared" si="3"/>
        <v>0.27276599999999995</v>
      </c>
      <c r="AD91">
        <f t="shared" si="4"/>
        <v>34.697234000000002</v>
      </c>
      <c r="AE91">
        <f>'IDT-1'!D91</f>
        <v>0</v>
      </c>
      <c r="AF91" s="25"/>
      <c r="AG91">
        <f t="shared" si="5"/>
        <v>34.697234000000002</v>
      </c>
      <c r="AI91" s="35">
        <f>PXIL!L91</f>
        <v>0</v>
      </c>
      <c r="AJ91" s="35">
        <f>PXIL!R91</f>
        <v>0</v>
      </c>
      <c r="AK91" s="35">
        <f>RTM_IEX!L91</f>
        <v>12.93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0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22.04</v>
      </c>
      <c r="AB92" s="76">
        <f>-STOA!R92</f>
        <v>0</v>
      </c>
      <c r="AC92">
        <f t="shared" si="3"/>
        <v>0.26902199999999998</v>
      </c>
      <c r="AD92">
        <f t="shared" si="4"/>
        <v>34.220977999999995</v>
      </c>
      <c r="AE92">
        <f>'IDT-1'!D92</f>
        <v>0</v>
      </c>
      <c r="AF92" s="25"/>
      <c r="AG92">
        <f t="shared" si="5"/>
        <v>34.220977999999995</v>
      </c>
      <c r="AI92" s="35">
        <f>PXIL!L92</f>
        <v>0</v>
      </c>
      <c r="AJ92" s="35">
        <f>PXIL!R92</f>
        <v>0</v>
      </c>
      <c r="AK92" s="35">
        <f>RTM_IEX!L92</f>
        <v>12.45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0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22.04</v>
      </c>
      <c r="AB93" s="76">
        <f>-STOA!R93</f>
        <v>0</v>
      </c>
      <c r="AC93">
        <f t="shared" si="3"/>
        <v>0.26902199999999998</v>
      </c>
      <c r="AD93">
        <f t="shared" si="4"/>
        <v>34.220977999999995</v>
      </c>
      <c r="AE93">
        <f>'IDT-1'!D93</f>
        <v>0</v>
      </c>
      <c r="AF93" s="25"/>
      <c r="AG93">
        <f t="shared" si="5"/>
        <v>34.220977999999995</v>
      </c>
      <c r="AI93" s="35">
        <f>PXIL!L93</f>
        <v>0</v>
      </c>
      <c r="AJ93" s="35">
        <f>PXIL!R93</f>
        <v>0</v>
      </c>
      <c r="AK93" s="35">
        <f>RTM_IEX!L93</f>
        <v>12.45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0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22.04</v>
      </c>
      <c r="AB94" s="76">
        <f>-STOA!R94</f>
        <v>0</v>
      </c>
      <c r="AC94">
        <f t="shared" si="3"/>
        <v>0.26161199999999996</v>
      </c>
      <c r="AD94">
        <f t="shared" si="4"/>
        <v>33.278388</v>
      </c>
      <c r="AE94">
        <f>'IDT-1'!D94</f>
        <v>0</v>
      </c>
      <c r="AF94" s="25"/>
      <c r="AG94">
        <f t="shared" si="5"/>
        <v>33.278388</v>
      </c>
      <c r="AI94" s="35">
        <f>PXIL!L94</f>
        <v>0</v>
      </c>
      <c r="AJ94" s="35">
        <f>PXIL!R94</f>
        <v>0</v>
      </c>
      <c r="AK94" s="35">
        <f>RTM_IEX!L94</f>
        <v>11.5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0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22.04</v>
      </c>
      <c r="AB95" s="76">
        <f>-STOA!R95</f>
        <v>0</v>
      </c>
      <c r="AC95">
        <f t="shared" si="3"/>
        <v>0.25412399999999996</v>
      </c>
      <c r="AD95">
        <f t="shared" si="4"/>
        <v>32.325876000000001</v>
      </c>
      <c r="AE95">
        <f>'IDT-1'!D95</f>
        <v>0</v>
      </c>
      <c r="AF95" s="25"/>
      <c r="AG95">
        <f t="shared" si="5"/>
        <v>32.325876000000001</v>
      </c>
      <c r="AI95" s="35">
        <f>PXIL!L95</f>
        <v>0</v>
      </c>
      <c r="AJ95" s="35">
        <f>PXIL!R95</f>
        <v>0</v>
      </c>
      <c r="AK95" s="35">
        <f>RTM_IEX!L95</f>
        <v>10.54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0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22.04</v>
      </c>
      <c r="AB96" s="76">
        <f>-STOA!R96</f>
        <v>0</v>
      </c>
      <c r="AC96">
        <f t="shared" si="3"/>
        <v>0.25412399999999996</v>
      </c>
      <c r="AD96">
        <f t="shared" si="4"/>
        <v>32.325876000000001</v>
      </c>
      <c r="AE96">
        <f>'IDT-1'!D96</f>
        <v>0</v>
      </c>
      <c r="AF96" s="25"/>
      <c r="AG96">
        <f t="shared" si="5"/>
        <v>32.325876000000001</v>
      </c>
      <c r="AI96" s="35">
        <f>PXIL!L96</f>
        <v>0</v>
      </c>
      <c r="AJ96" s="35">
        <f>PXIL!R96</f>
        <v>0</v>
      </c>
      <c r="AK96" s="35">
        <f>RTM_IEX!L96</f>
        <v>10.54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0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22.04</v>
      </c>
      <c r="AB97" s="76">
        <f>-STOA!R97</f>
        <v>0</v>
      </c>
      <c r="AC97">
        <f t="shared" si="3"/>
        <v>0.24663599999999997</v>
      </c>
      <c r="AD97">
        <f t="shared" si="4"/>
        <v>31.373363999999999</v>
      </c>
      <c r="AE97">
        <f>'IDT-1'!D97</f>
        <v>0</v>
      </c>
      <c r="AF97" s="25"/>
      <c r="AG97">
        <f t="shared" si="5"/>
        <v>31.373363999999999</v>
      </c>
      <c r="AI97" s="35">
        <f>PXIL!L97</f>
        <v>0</v>
      </c>
      <c r="AJ97" s="35">
        <f>PXIL!R97</f>
        <v>0</v>
      </c>
      <c r="AK97" s="35">
        <f>RTM_IEX!L97</f>
        <v>9.58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0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22.04</v>
      </c>
      <c r="AB98" s="76">
        <f>-STOA!R98</f>
        <v>0</v>
      </c>
      <c r="AC98">
        <f t="shared" si="3"/>
        <v>0.23914799999999997</v>
      </c>
      <c r="AD98">
        <f t="shared" si="4"/>
        <v>30.420851999999996</v>
      </c>
      <c r="AE98">
        <f>'IDT-1'!D98</f>
        <v>0</v>
      </c>
      <c r="AF98" s="25"/>
      <c r="AG98">
        <f t="shared" si="5"/>
        <v>30.420851999999996</v>
      </c>
      <c r="AI98" s="35">
        <f>PXIL!L98</f>
        <v>0</v>
      </c>
      <c r="AJ98" s="35">
        <f>PXIL!R98</f>
        <v>0</v>
      </c>
      <c r="AK98" s="35">
        <f>RTM_IEX!L98</f>
        <v>8.6199999999999992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0.53660999999999981</v>
      </c>
      <c r="AB99" s="76">
        <f t="shared" si="6"/>
        <v>0</v>
      </c>
      <c r="AC99">
        <f t="shared" si="6"/>
        <v>6.2872484999999994E-3</v>
      </c>
      <c r="AD99">
        <f t="shared" si="6"/>
        <v>0.79977025149999981</v>
      </c>
      <c r="AE99">
        <f t="shared" ref="AE99:AT99" si="7">SUM(AE3:AE98)/4000</f>
        <v>0</v>
      </c>
      <c r="AG99">
        <f t="shared" si="7"/>
        <v>0.79977025149999981</v>
      </c>
      <c r="AI99">
        <f t="shared" si="7"/>
        <v>0</v>
      </c>
      <c r="AJ99">
        <f t="shared" si="7"/>
        <v>0</v>
      </c>
      <c r="AK99">
        <f t="shared" si="7"/>
        <v>0.2694474999999999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45676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19.16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2.2999999999999998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0.16738800000000001</v>
      </c>
      <c r="AD3">
        <f>SUM(B3:AB3,AI3:AV3)-AC3</f>
        <v>21.292612000000002</v>
      </c>
      <c r="AE3">
        <v>0</v>
      </c>
      <c r="AF3" s="25"/>
      <c r="AG3">
        <f>SUM(AD3:AF3)</f>
        <v>21.292612000000002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19.16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1.1499999999999999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0.15841799999999998</v>
      </c>
      <c r="AD4">
        <f t="shared" ref="AD4:AD67" si="1">SUM(B4:AB4,AI4:AV4)-AC4</f>
        <v>20.151581999999998</v>
      </c>
      <c r="AE4">
        <v>0</v>
      </c>
      <c r="AF4" s="25"/>
      <c r="AG4">
        <f t="shared" ref="AG4:AG67" si="2">SUM(AD4:AF4)</f>
        <v>20.151581999999998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18.22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0.14211599999999999</v>
      </c>
      <c r="AD5">
        <f t="shared" si="1"/>
        <v>18.077883999999997</v>
      </c>
      <c r="AE5">
        <v>0</v>
      </c>
      <c r="AF5" s="25"/>
      <c r="AG5">
        <f t="shared" si="2"/>
        <v>18.077883999999997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17.690000000000001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0.13798199999999999</v>
      </c>
      <c r="AD6">
        <f t="shared" si="1"/>
        <v>17.552018</v>
      </c>
      <c r="AE6">
        <v>0</v>
      </c>
      <c r="AF6" s="25"/>
      <c r="AG6">
        <f t="shared" si="2"/>
        <v>17.552018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16.28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0.12698400000000001</v>
      </c>
      <c r="AD7">
        <f t="shared" si="1"/>
        <v>16.153016000000001</v>
      </c>
      <c r="AE7">
        <v>0</v>
      </c>
      <c r="AF7" s="25"/>
      <c r="AG7">
        <f t="shared" si="2"/>
        <v>16.153016000000001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15.38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0.119964</v>
      </c>
      <c r="AD8">
        <f t="shared" si="1"/>
        <v>15.260036000000001</v>
      </c>
      <c r="AE8">
        <v>0</v>
      </c>
      <c r="AF8" s="25"/>
      <c r="AG8">
        <f t="shared" si="2"/>
        <v>15.260036000000001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15.03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0.11723399999999999</v>
      </c>
      <c r="AD9">
        <f t="shared" si="1"/>
        <v>14.912766</v>
      </c>
      <c r="AE9">
        <v>0</v>
      </c>
      <c r="AF9" s="25"/>
      <c r="AG9">
        <f t="shared" si="2"/>
        <v>14.912766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14.55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0.11348999999999999</v>
      </c>
      <c r="AD10">
        <f t="shared" si="1"/>
        <v>14.43651</v>
      </c>
      <c r="AE10">
        <v>0</v>
      </c>
      <c r="AF10" s="25"/>
      <c r="AG10">
        <f t="shared" si="2"/>
        <v>14.43651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14.42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0.11247599999999999</v>
      </c>
      <c r="AD11">
        <f t="shared" si="1"/>
        <v>14.307524000000001</v>
      </c>
      <c r="AE11">
        <v>0</v>
      </c>
      <c r="AF11" s="25"/>
      <c r="AG11">
        <f t="shared" si="2"/>
        <v>14.307524000000001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14.93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0.11645399999999999</v>
      </c>
      <c r="AD12">
        <f t="shared" si="1"/>
        <v>14.813546000000001</v>
      </c>
      <c r="AE12">
        <v>0</v>
      </c>
      <c r="AF12" s="25"/>
      <c r="AG12">
        <f t="shared" si="2"/>
        <v>14.813546000000001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13.01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0.101478</v>
      </c>
      <c r="AD13">
        <f t="shared" si="1"/>
        <v>12.908522</v>
      </c>
      <c r="AE13">
        <v>0</v>
      </c>
      <c r="AF13" s="25"/>
      <c r="AG13">
        <f t="shared" si="2"/>
        <v>12.908522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13.05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0.10179000000000001</v>
      </c>
      <c r="AD14">
        <f t="shared" si="1"/>
        <v>12.948210000000001</v>
      </c>
      <c r="AE14">
        <v>0</v>
      </c>
      <c r="AF14" s="25"/>
      <c r="AG14">
        <f t="shared" si="2"/>
        <v>12.948210000000001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12.92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0.10077599999999999</v>
      </c>
      <c r="AD15">
        <f t="shared" si="1"/>
        <v>12.819224</v>
      </c>
      <c r="AE15">
        <v>0</v>
      </c>
      <c r="AF15" s="25"/>
      <c r="AG15">
        <f t="shared" si="2"/>
        <v>12.819224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12.36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9.6407999999999994E-2</v>
      </c>
      <c r="AD16">
        <f t="shared" si="1"/>
        <v>12.263591999999999</v>
      </c>
      <c r="AE16">
        <v>0</v>
      </c>
      <c r="AF16" s="25"/>
      <c r="AG16">
        <f t="shared" si="2"/>
        <v>12.263591999999999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15.32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0.11949599999999999</v>
      </c>
      <c r="AD17">
        <f t="shared" si="1"/>
        <v>15.200504</v>
      </c>
      <c r="AE17">
        <v>0</v>
      </c>
      <c r="AF17" s="25"/>
      <c r="AG17">
        <f t="shared" si="2"/>
        <v>15.200504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16.420000000000002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0.128076</v>
      </c>
      <c r="AD18">
        <f t="shared" si="1"/>
        <v>16.291924000000002</v>
      </c>
      <c r="AE18">
        <v>0</v>
      </c>
      <c r="AF18" s="25"/>
      <c r="AG18">
        <f t="shared" si="2"/>
        <v>16.291924000000002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17.96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0.14008799999999999</v>
      </c>
      <c r="AD19">
        <f t="shared" si="1"/>
        <v>17.819912000000002</v>
      </c>
      <c r="AE19">
        <v>0</v>
      </c>
      <c r="AF19" s="25"/>
      <c r="AG19">
        <f t="shared" si="2"/>
        <v>17.819912000000002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19.16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2.4900000000000002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0.16886999999999999</v>
      </c>
      <c r="AD20">
        <f t="shared" si="1"/>
        <v>21.48113</v>
      </c>
      <c r="AE20">
        <v>0</v>
      </c>
      <c r="AF20" s="25"/>
      <c r="AG20">
        <f t="shared" si="2"/>
        <v>21.48113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19.16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3.54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0.17706</v>
      </c>
      <c r="AD21">
        <f t="shared" si="1"/>
        <v>22.522939999999998</v>
      </c>
      <c r="AE21">
        <v>0</v>
      </c>
      <c r="AF21" s="25"/>
      <c r="AG21">
        <f t="shared" si="2"/>
        <v>22.522939999999998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19.16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4.5999999999999996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0.18532799999999996</v>
      </c>
      <c r="AD22">
        <f t="shared" si="1"/>
        <v>23.574672</v>
      </c>
      <c r="AE22">
        <v>0</v>
      </c>
      <c r="AF22" s="25"/>
      <c r="AG22">
        <f t="shared" si="2"/>
        <v>23.574672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19.16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4.5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0.18454799999999999</v>
      </c>
      <c r="AD23">
        <f t="shared" si="1"/>
        <v>23.475452000000001</v>
      </c>
      <c r="AE23">
        <v>0</v>
      </c>
      <c r="AF23" s="25"/>
      <c r="AG23">
        <f t="shared" si="2"/>
        <v>23.475452000000001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19.16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1.25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0.15919800000000001</v>
      </c>
      <c r="AD24">
        <f t="shared" si="1"/>
        <v>20.250802</v>
      </c>
      <c r="AE24">
        <v>0</v>
      </c>
      <c r="AF24" s="25"/>
      <c r="AG24">
        <f t="shared" si="2"/>
        <v>20.250802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19.16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2.87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0.17183400000000001</v>
      </c>
      <c r="AD25">
        <f t="shared" si="1"/>
        <v>21.858166000000001</v>
      </c>
      <c r="AE25">
        <v>0</v>
      </c>
      <c r="AF25" s="25"/>
      <c r="AG25">
        <f t="shared" si="2"/>
        <v>21.858166000000001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19.16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1.53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0.161382</v>
      </c>
      <c r="AD26">
        <f t="shared" si="1"/>
        <v>20.528618000000002</v>
      </c>
      <c r="AE26">
        <v>0</v>
      </c>
      <c r="AF26" s="25"/>
      <c r="AG26">
        <f t="shared" si="2"/>
        <v>20.528618000000002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19.16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1.82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0.16364399999999998</v>
      </c>
      <c r="AD27">
        <f t="shared" si="1"/>
        <v>20.816355999999999</v>
      </c>
      <c r="AE27">
        <v>0</v>
      </c>
      <c r="AF27" s="25"/>
      <c r="AG27">
        <f t="shared" si="2"/>
        <v>20.816355999999999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19.16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5.94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0.19578000000000001</v>
      </c>
      <c r="AD28">
        <f t="shared" si="1"/>
        <v>24.904220000000002</v>
      </c>
      <c r="AE28">
        <v>0</v>
      </c>
      <c r="AF28" s="25"/>
      <c r="AG28">
        <f t="shared" si="2"/>
        <v>24.904220000000002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19.16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3.83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0.17932200000000001</v>
      </c>
      <c r="AD29">
        <f t="shared" si="1"/>
        <v>22.810678000000003</v>
      </c>
      <c r="AE29">
        <v>0</v>
      </c>
      <c r="AF29" s="25"/>
      <c r="AG29">
        <f t="shared" si="2"/>
        <v>22.810678000000003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19.16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1.05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0.157638</v>
      </c>
      <c r="AD30">
        <f t="shared" si="1"/>
        <v>20.052362000000002</v>
      </c>
      <c r="AE30">
        <v>0</v>
      </c>
      <c r="AF30" s="25"/>
      <c r="AG30">
        <f t="shared" si="2"/>
        <v>20.052362000000002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19.16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3.54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0.17706</v>
      </c>
      <c r="AD31">
        <f t="shared" si="1"/>
        <v>22.522939999999998</v>
      </c>
      <c r="AE31">
        <v>0</v>
      </c>
      <c r="AF31" s="25"/>
      <c r="AG31">
        <f t="shared" si="2"/>
        <v>22.522939999999998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19.16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2.97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0.17261399999999999</v>
      </c>
      <c r="AD32">
        <f t="shared" si="1"/>
        <v>21.957386</v>
      </c>
      <c r="AE32">
        <v>0</v>
      </c>
      <c r="AF32" s="25"/>
      <c r="AG32">
        <f t="shared" si="2"/>
        <v>21.957386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18.989999999999998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0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0.14812199999999998</v>
      </c>
      <c r="AD33">
        <f t="shared" si="1"/>
        <v>18.841877999999998</v>
      </c>
      <c r="AE33">
        <v>0</v>
      </c>
      <c r="AF33" s="25"/>
      <c r="AG33">
        <f t="shared" si="2"/>
        <v>18.841877999999998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19.16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0.86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0.15615599999999999</v>
      </c>
      <c r="AD34">
        <f t="shared" si="1"/>
        <v>19.863844</v>
      </c>
      <c r="AE34">
        <v>0</v>
      </c>
      <c r="AF34" s="25"/>
      <c r="AG34">
        <f t="shared" si="2"/>
        <v>19.863844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18.52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0.144456</v>
      </c>
      <c r="AD35">
        <f t="shared" si="1"/>
        <v>18.375543999999998</v>
      </c>
      <c r="AE35">
        <v>0</v>
      </c>
      <c r="AF35" s="25"/>
      <c r="AG35">
        <f t="shared" si="2"/>
        <v>18.375543999999998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19.16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2.48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0.168792</v>
      </c>
      <c r="AD36">
        <f t="shared" si="1"/>
        <v>21.471208000000001</v>
      </c>
      <c r="AE36">
        <v>0</v>
      </c>
      <c r="AF36" s="25"/>
      <c r="AG36">
        <f t="shared" si="2"/>
        <v>21.471208000000001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19.16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1.94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0.16458</v>
      </c>
      <c r="AD37">
        <f t="shared" si="1"/>
        <v>20.935420000000001</v>
      </c>
      <c r="AE37">
        <v>0</v>
      </c>
      <c r="AF37" s="25"/>
      <c r="AG37">
        <f t="shared" si="2"/>
        <v>20.935420000000001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19.16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2.63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0.16996199999999997</v>
      </c>
      <c r="AD38">
        <f t="shared" si="1"/>
        <v>21.620037999999997</v>
      </c>
      <c r="AE38">
        <v>0</v>
      </c>
      <c r="AF38" s="25"/>
      <c r="AG38">
        <f t="shared" si="2"/>
        <v>21.620037999999997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0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19.16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2.02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0.16520399999999999</v>
      </c>
      <c r="AD39">
        <f t="shared" si="1"/>
        <v>21.014796</v>
      </c>
      <c r="AE39">
        <v>0</v>
      </c>
      <c r="AF39" s="25"/>
      <c r="AG39">
        <f t="shared" si="2"/>
        <v>21.014796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0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19.16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3.93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0.18010199999999998</v>
      </c>
      <c r="AD40">
        <f t="shared" si="1"/>
        <v>22.909897999999998</v>
      </c>
      <c r="AE40">
        <v>0</v>
      </c>
      <c r="AF40" s="25"/>
      <c r="AG40">
        <f t="shared" si="2"/>
        <v>22.909897999999998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0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19.16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3.93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0.18010199999999998</v>
      </c>
      <c r="AD41">
        <f t="shared" si="1"/>
        <v>22.909897999999998</v>
      </c>
      <c r="AE41">
        <v>0</v>
      </c>
      <c r="AF41" s="25"/>
      <c r="AG41">
        <f t="shared" si="2"/>
        <v>22.909897999999998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0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19.16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4.5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0.18454799999999999</v>
      </c>
      <c r="AD42">
        <f t="shared" si="1"/>
        <v>23.475452000000001</v>
      </c>
      <c r="AE42">
        <v>0</v>
      </c>
      <c r="AF42" s="25"/>
      <c r="AG42">
        <f t="shared" si="2"/>
        <v>23.475452000000001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0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19.16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2.97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0.17261399999999999</v>
      </c>
      <c r="AD43">
        <f t="shared" si="1"/>
        <v>21.957386</v>
      </c>
      <c r="AE43">
        <v>0</v>
      </c>
      <c r="AF43" s="25"/>
      <c r="AG43">
        <f t="shared" si="2"/>
        <v>21.957386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0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19.16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1.53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0.161382</v>
      </c>
      <c r="AD44">
        <f t="shared" si="1"/>
        <v>20.528618000000002</v>
      </c>
      <c r="AE44">
        <v>0</v>
      </c>
      <c r="AF44" s="25"/>
      <c r="AG44">
        <f t="shared" si="2"/>
        <v>20.528618000000002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0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19.16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1.34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0.15989999999999999</v>
      </c>
      <c r="AD45">
        <f t="shared" si="1"/>
        <v>20.3401</v>
      </c>
      <c r="AE45">
        <v>0</v>
      </c>
      <c r="AF45" s="25"/>
      <c r="AG45">
        <f t="shared" si="2"/>
        <v>20.3401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15.84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0.123552</v>
      </c>
      <c r="AD46">
        <f t="shared" si="1"/>
        <v>15.716448</v>
      </c>
      <c r="AE46">
        <v>0</v>
      </c>
      <c r="AF46" s="25"/>
      <c r="AG46">
        <f t="shared" si="2"/>
        <v>15.716448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16.809999999999999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0.13111799999999998</v>
      </c>
      <c r="AD47">
        <f t="shared" si="1"/>
        <v>16.678881999999998</v>
      </c>
      <c r="AE47">
        <v>0</v>
      </c>
      <c r="AF47" s="25"/>
      <c r="AG47">
        <f t="shared" si="2"/>
        <v>16.678881999999998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15.23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0.118794</v>
      </c>
      <c r="AD48">
        <f t="shared" si="1"/>
        <v>15.111206000000001</v>
      </c>
      <c r="AE48">
        <v>0</v>
      </c>
      <c r="AF48" s="25"/>
      <c r="AG48">
        <f t="shared" si="2"/>
        <v>15.111206000000001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15.1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0.11778</v>
      </c>
      <c r="AD49">
        <f t="shared" si="1"/>
        <v>14.98222</v>
      </c>
      <c r="AE49">
        <v>0</v>
      </c>
      <c r="AF49" s="25"/>
      <c r="AG49">
        <f t="shared" si="2"/>
        <v>14.98222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19.16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0.38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0.15241199999999999</v>
      </c>
      <c r="AD50">
        <f t="shared" si="1"/>
        <v>19.387588000000001</v>
      </c>
      <c r="AE50">
        <v>0</v>
      </c>
      <c r="AF50" s="25"/>
      <c r="AG50">
        <f t="shared" si="2"/>
        <v>19.387588000000001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19.16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0.28999999999999998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0.15170999999999998</v>
      </c>
      <c r="AD51">
        <f t="shared" si="1"/>
        <v>19.298289999999998</v>
      </c>
      <c r="AE51">
        <v>0</v>
      </c>
      <c r="AF51" s="25"/>
      <c r="AG51">
        <f t="shared" si="2"/>
        <v>19.298289999999998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0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19.16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1.44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0.16068000000000002</v>
      </c>
      <c r="AD52">
        <f t="shared" si="1"/>
        <v>20.439320000000002</v>
      </c>
      <c r="AE52">
        <v>0</v>
      </c>
      <c r="AF52" s="25"/>
      <c r="AG52">
        <f t="shared" si="2"/>
        <v>20.439320000000002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0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19.16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1.92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0.16442399999999999</v>
      </c>
      <c r="AD53">
        <f t="shared" si="1"/>
        <v>20.915575999999998</v>
      </c>
      <c r="AE53">
        <v>0</v>
      </c>
      <c r="AF53" s="25"/>
      <c r="AG53">
        <f t="shared" si="2"/>
        <v>20.915575999999998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0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19.16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2.0099999999999998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0.165126</v>
      </c>
      <c r="AD54">
        <f t="shared" si="1"/>
        <v>21.004874000000001</v>
      </c>
      <c r="AE54">
        <v>0</v>
      </c>
      <c r="AF54" s="25"/>
      <c r="AG54">
        <f t="shared" si="2"/>
        <v>21.004874000000001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0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19.16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2.59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0.16965</v>
      </c>
      <c r="AD55">
        <f t="shared" si="1"/>
        <v>21.580349999999999</v>
      </c>
      <c r="AE55">
        <v>0</v>
      </c>
      <c r="AF55" s="25"/>
      <c r="AG55">
        <f t="shared" si="2"/>
        <v>21.580349999999999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0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19.16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4.9800000000000004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0.18829199999999999</v>
      </c>
      <c r="AD56">
        <f t="shared" si="1"/>
        <v>23.951708</v>
      </c>
      <c r="AE56">
        <v>0</v>
      </c>
      <c r="AF56" s="25"/>
      <c r="AG56">
        <f t="shared" si="2"/>
        <v>23.951708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0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19.16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4.41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0.18384599999999998</v>
      </c>
      <c r="AD57">
        <f t="shared" si="1"/>
        <v>23.386154000000001</v>
      </c>
      <c r="AE57">
        <v>0</v>
      </c>
      <c r="AF57" s="25"/>
      <c r="AG57">
        <f t="shared" si="2"/>
        <v>23.386154000000001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0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19.16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3.07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0.17339399999999999</v>
      </c>
      <c r="AD58">
        <f t="shared" si="1"/>
        <v>22.056606000000002</v>
      </c>
      <c r="AE58">
        <v>0</v>
      </c>
      <c r="AF58" s="25"/>
      <c r="AG58">
        <f t="shared" si="2"/>
        <v>22.056606000000002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19.16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1.44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0.16068000000000002</v>
      </c>
      <c r="AD59">
        <f t="shared" si="1"/>
        <v>20.439320000000002</v>
      </c>
      <c r="AE59">
        <v>0</v>
      </c>
      <c r="AF59" s="25"/>
      <c r="AG59">
        <f t="shared" si="2"/>
        <v>20.439320000000002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0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19.16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2.97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0.17261399999999999</v>
      </c>
      <c r="AD60">
        <f t="shared" si="1"/>
        <v>21.957386</v>
      </c>
      <c r="AE60">
        <v>0</v>
      </c>
      <c r="AF60" s="25"/>
      <c r="AG60">
        <f t="shared" si="2"/>
        <v>21.957386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0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19.16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3.35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0.17557800000000001</v>
      </c>
      <c r="AD61">
        <f t="shared" si="1"/>
        <v>22.334422</v>
      </c>
      <c r="AE61">
        <v>0</v>
      </c>
      <c r="AF61" s="25"/>
      <c r="AG61">
        <f t="shared" si="2"/>
        <v>22.334422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0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19.16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3.26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0.174876</v>
      </c>
      <c r="AD62">
        <f t="shared" si="1"/>
        <v>22.245124000000001</v>
      </c>
      <c r="AE62">
        <v>0</v>
      </c>
      <c r="AF62" s="25"/>
      <c r="AG62">
        <f t="shared" si="2"/>
        <v>22.245124000000001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19.16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2.2999999999999998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0.16738800000000001</v>
      </c>
      <c r="AD63">
        <f t="shared" si="1"/>
        <v>21.292612000000002</v>
      </c>
      <c r="AE63">
        <v>0</v>
      </c>
      <c r="AF63" s="25"/>
      <c r="AG63">
        <f t="shared" si="2"/>
        <v>21.292612000000002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19.16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2.2999999999999998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0.16738800000000001</v>
      </c>
      <c r="AD64">
        <f t="shared" si="1"/>
        <v>21.292612000000002</v>
      </c>
      <c r="AE64">
        <v>0</v>
      </c>
      <c r="AF64" s="25"/>
      <c r="AG64">
        <f t="shared" si="2"/>
        <v>21.292612000000002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19.16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6.8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0.202488</v>
      </c>
      <c r="AD65">
        <f t="shared" si="1"/>
        <v>25.757512000000002</v>
      </c>
      <c r="AE65">
        <v>0</v>
      </c>
      <c r="AF65" s="25"/>
      <c r="AG65">
        <f t="shared" si="2"/>
        <v>25.757512000000002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19.16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5.46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0.19203600000000001</v>
      </c>
      <c r="AD66">
        <f t="shared" si="1"/>
        <v>24.427963999999999</v>
      </c>
      <c r="AE66">
        <v>0</v>
      </c>
      <c r="AF66" s="25"/>
      <c r="AG66">
        <f t="shared" si="2"/>
        <v>24.427963999999999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19.16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1.82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0.16364399999999998</v>
      </c>
      <c r="AD67">
        <f t="shared" si="1"/>
        <v>20.816355999999999</v>
      </c>
      <c r="AE67">
        <v>0</v>
      </c>
      <c r="AF67" s="25"/>
      <c r="AG67">
        <f t="shared" si="2"/>
        <v>20.816355999999999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19.16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1.72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0.16286399999999998</v>
      </c>
      <c r="AD68">
        <f t="shared" ref="AD68:AD98" si="4">SUM(B68:AB68,AI68:AV68)-AC68</f>
        <v>20.717136</v>
      </c>
      <c r="AE68">
        <v>0</v>
      </c>
      <c r="AF68" s="25"/>
      <c r="AG68">
        <f t="shared" ref="AG68:AG98" si="5">SUM(AD68:AF68)</f>
        <v>20.717136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19.16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3.26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0.174876</v>
      </c>
      <c r="AD69">
        <f t="shared" si="4"/>
        <v>22.245124000000001</v>
      </c>
      <c r="AE69">
        <v>0</v>
      </c>
      <c r="AF69" s="25"/>
      <c r="AG69">
        <f t="shared" si="5"/>
        <v>22.245124000000001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19.16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2.87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0.17183400000000001</v>
      </c>
      <c r="AD70">
        <f t="shared" si="4"/>
        <v>21.858166000000001</v>
      </c>
      <c r="AE70">
        <v>0</v>
      </c>
      <c r="AF70" s="25"/>
      <c r="AG70">
        <f t="shared" si="5"/>
        <v>21.858166000000001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19.16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4.0199999999999996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0.18080399999999999</v>
      </c>
      <c r="AD71">
        <f t="shared" si="4"/>
        <v>22.999196000000001</v>
      </c>
      <c r="AE71">
        <v>0</v>
      </c>
      <c r="AF71" s="25"/>
      <c r="AG71">
        <f t="shared" si="5"/>
        <v>22.999196000000001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19.16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3.26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0.174876</v>
      </c>
      <c r="AD72">
        <f t="shared" si="4"/>
        <v>22.245124000000001</v>
      </c>
      <c r="AE72">
        <v>0</v>
      </c>
      <c r="AF72" s="25"/>
      <c r="AG72">
        <f t="shared" si="5"/>
        <v>22.245124000000001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19.16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3.83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0.17932200000000001</v>
      </c>
      <c r="AD73">
        <f t="shared" si="4"/>
        <v>22.810678000000003</v>
      </c>
      <c r="AE73">
        <v>0</v>
      </c>
      <c r="AF73" s="25"/>
      <c r="AG73">
        <f t="shared" si="5"/>
        <v>22.810678000000003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19.16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1.92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0.16442399999999999</v>
      </c>
      <c r="AD74">
        <f t="shared" si="4"/>
        <v>20.915575999999998</v>
      </c>
      <c r="AE74">
        <v>0</v>
      </c>
      <c r="AF74" s="25"/>
      <c r="AG74">
        <f t="shared" si="5"/>
        <v>20.915575999999998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19.16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3.16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0.174096</v>
      </c>
      <c r="AD75">
        <f t="shared" si="4"/>
        <v>22.145904000000002</v>
      </c>
      <c r="AE75">
        <v>0</v>
      </c>
      <c r="AF75" s="25"/>
      <c r="AG75">
        <f t="shared" si="5"/>
        <v>22.145904000000002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19.16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0.38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0.15241199999999999</v>
      </c>
      <c r="AD76">
        <f t="shared" si="4"/>
        <v>19.387588000000001</v>
      </c>
      <c r="AE76">
        <v>0</v>
      </c>
      <c r="AF76" s="25"/>
      <c r="AG76">
        <f t="shared" si="5"/>
        <v>19.387588000000001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19.16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3.44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0.17627999999999999</v>
      </c>
      <c r="AD77">
        <f t="shared" si="4"/>
        <v>22.423720000000003</v>
      </c>
      <c r="AE77">
        <v>0</v>
      </c>
      <c r="AF77" s="25"/>
      <c r="AG77">
        <f t="shared" si="5"/>
        <v>22.423720000000003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19.16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1.77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0.16325399999999998</v>
      </c>
      <c r="AD78">
        <f t="shared" si="4"/>
        <v>20.766746000000001</v>
      </c>
      <c r="AE78">
        <v>0</v>
      </c>
      <c r="AF78" s="25"/>
      <c r="AG78">
        <f t="shared" si="5"/>
        <v>20.766746000000001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19.16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0.149448</v>
      </c>
      <c r="AD79">
        <f t="shared" si="4"/>
        <v>19.010552000000001</v>
      </c>
      <c r="AE79">
        <v>0</v>
      </c>
      <c r="AF79" s="25"/>
      <c r="AG79">
        <f t="shared" si="5"/>
        <v>19.010552000000001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19.16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3.64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0.17784</v>
      </c>
      <c r="AD80">
        <f t="shared" si="4"/>
        <v>22.622160000000001</v>
      </c>
      <c r="AE80">
        <v>0</v>
      </c>
      <c r="AF80" s="25"/>
      <c r="AG80">
        <f t="shared" si="5"/>
        <v>22.622160000000001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19.16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4.22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0.18236399999999997</v>
      </c>
      <c r="AD81">
        <f t="shared" si="4"/>
        <v>23.197635999999999</v>
      </c>
      <c r="AE81">
        <v>0</v>
      </c>
      <c r="AF81" s="25"/>
      <c r="AG81">
        <f t="shared" si="5"/>
        <v>23.197635999999999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19.16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6.9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0.203268</v>
      </c>
      <c r="AD82">
        <f t="shared" si="4"/>
        <v>25.856732000000001</v>
      </c>
      <c r="AE82">
        <v>0</v>
      </c>
      <c r="AF82" s="25"/>
      <c r="AG82">
        <f t="shared" si="5"/>
        <v>25.856732000000001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19.16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8.43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0.21520199999999998</v>
      </c>
      <c r="AD83">
        <f t="shared" si="4"/>
        <v>27.374797999999998</v>
      </c>
      <c r="AE83">
        <v>0</v>
      </c>
      <c r="AF83" s="25"/>
      <c r="AG83">
        <f t="shared" si="5"/>
        <v>27.374797999999998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19.16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4.5999999999999996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0.18532799999999996</v>
      </c>
      <c r="AD84">
        <f t="shared" si="4"/>
        <v>23.574672</v>
      </c>
      <c r="AE84">
        <v>0</v>
      </c>
      <c r="AF84" s="25"/>
      <c r="AG84">
        <f t="shared" si="5"/>
        <v>23.574672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19.16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5.27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0.190554</v>
      </c>
      <c r="AD85">
        <f t="shared" si="4"/>
        <v>24.239446000000001</v>
      </c>
      <c r="AE85">
        <v>0</v>
      </c>
      <c r="AF85" s="25"/>
      <c r="AG85">
        <f t="shared" si="5"/>
        <v>24.239446000000001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19.16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3.83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0.17932200000000001</v>
      </c>
      <c r="AD86">
        <f t="shared" si="4"/>
        <v>22.810678000000003</v>
      </c>
      <c r="AE86">
        <v>0</v>
      </c>
      <c r="AF86" s="25"/>
      <c r="AG86">
        <f t="shared" si="5"/>
        <v>22.810678000000003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19.16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4.5999999999999996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0.18532799999999996</v>
      </c>
      <c r="AD87">
        <f t="shared" si="4"/>
        <v>23.574672</v>
      </c>
      <c r="AE87">
        <v>0</v>
      </c>
      <c r="AF87" s="25"/>
      <c r="AG87">
        <f t="shared" si="5"/>
        <v>23.574672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19.16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6.23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0.198042</v>
      </c>
      <c r="AD88">
        <f t="shared" si="4"/>
        <v>25.191958</v>
      </c>
      <c r="AE88">
        <v>0</v>
      </c>
      <c r="AF88" s="25"/>
      <c r="AG88">
        <f t="shared" si="5"/>
        <v>25.191958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19.16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4.79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0.18680999999999998</v>
      </c>
      <c r="AD89">
        <f t="shared" si="4"/>
        <v>23.763189999999998</v>
      </c>
      <c r="AE89">
        <v>0</v>
      </c>
      <c r="AF89" s="25"/>
      <c r="AG89">
        <f t="shared" si="5"/>
        <v>23.763189999999998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19.16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2.0099999999999998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0.165126</v>
      </c>
      <c r="AD90">
        <f t="shared" si="4"/>
        <v>21.004874000000001</v>
      </c>
      <c r="AE90">
        <v>0</v>
      </c>
      <c r="AF90" s="25"/>
      <c r="AG90">
        <f t="shared" si="5"/>
        <v>21.004874000000001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19.16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2.78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0.17113200000000001</v>
      </c>
      <c r="AD91">
        <f t="shared" si="4"/>
        <v>21.768868000000001</v>
      </c>
      <c r="AE91">
        <v>0</v>
      </c>
      <c r="AF91" s="25"/>
      <c r="AG91">
        <f t="shared" si="5"/>
        <v>21.768868000000001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19.16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2.2999999999999998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0.16738800000000001</v>
      </c>
      <c r="AD92">
        <f t="shared" si="4"/>
        <v>21.292612000000002</v>
      </c>
      <c r="AE92">
        <v>0</v>
      </c>
      <c r="AF92" s="25"/>
      <c r="AG92">
        <f t="shared" si="5"/>
        <v>21.292612000000002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19.16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1.72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0.16286399999999998</v>
      </c>
      <c r="AD93">
        <f t="shared" si="4"/>
        <v>20.717136</v>
      </c>
      <c r="AE93">
        <v>0</v>
      </c>
      <c r="AF93" s="25"/>
      <c r="AG93">
        <f t="shared" si="5"/>
        <v>20.717136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19.16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2.4900000000000002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0.16886999999999999</v>
      </c>
      <c r="AD94">
        <f t="shared" si="4"/>
        <v>21.48113</v>
      </c>
      <c r="AE94">
        <v>0</v>
      </c>
      <c r="AF94" s="25"/>
      <c r="AG94">
        <f t="shared" si="5"/>
        <v>21.48113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19.16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1.72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0.16286399999999998</v>
      </c>
      <c r="AD95">
        <f t="shared" si="4"/>
        <v>20.717136</v>
      </c>
      <c r="AE95">
        <v>0</v>
      </c>
      <c r="AF95" s="25"/>
      <c r="AG95">
        <f t="shared" si="5"/>
        <v>20.717136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17.88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0.13946399999999998</v>
      </c>
      <c r="AD96">
        <f t="shared" si="4"/>
        <v>17.740535999999999</v>
      </c>
      <c r="AE96">
        <v>0</v>
      </c>
      <c r="AF96" s="25"/>
      <c r="AG96">
        <f t="shared" si="5"/>
        <v>17.740535999999999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19.16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0.48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0.15319199999999999</v>
      </c>
      <c r="AD97">
        <f t="shared" si="4"/>
        <v>19.486808</v>
      </c>
      <c r="AE97">
        <v>0</v>
      </c>
      <c r="AF97" s="25"/>
      <c r="AG97">
        <f t="shared" si="5"/>
        <v>19.486808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18.82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0.14679599999999998</v>
      </c>
      <c r="AD98">
        <f t="shared" si="4"/>
        <v>18.673204000000002</v>
      </c>
      <c r="AE98">
        <v>0</v>
      </c>
      <c r="AF98" s="25"/>
      <c r="AG98">
        <f t="shared" si="5"/>
        <v>18.673204000000002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0.44085250000000065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5.4484999999999992E-2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3.863632500000002E-3</v>
      </c>
      <c r="AD99">
        <f t="shared" si="6"/>
        <v>0.49147386750000011</v>
      </c>
      <c r="AE99">
        <f t="shared" ref="AE99:AT99" si="8">SUM(AE3:AE98)/4000</f>
        <v>0</v>
      </c>
      <c r="AG99">
        <f t="shared" si="8"/>
        <v>0.49147386750000011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0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45676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'[1]19'!B5</f>
        <v>0</v>
      </c>
      <c r="C3" s="16">
        <f>'[1]19'!C5</f>
        <v>130</v>
      </c>
      <c r="D3" s="16">
        <f>'[1]19'!D5</f>
        <v>0</v>
      </c>
      <c r="E3" s="16">
        <f>'[1]19'!E5</f>
        <v>90</v>
      </c>
      <c r="F3" s="15">
        <f>SUM(B3:E3)</f>
        <v>220</v>
      </c>
      <c r="G3" s="15">
        <f>'[1]19'!H5</f>
        <v>0</v>
      </c>
      <c r="H3" s="16">
        <f>'[1]19'!I5</f>
        <v>0</v>
      </c>
      <c r="I3" s="16">
        <f>'[1]19'!J5</f>
        <v>0</v>
      </c>
      <c r="J3" s="16">
        <f>'[1]19'!K5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'[1]19'!B6</f>
        <v>0</v>
      </c>
      <c r="C4" s="16">
        <f>'[1]19'!C6</f>
        <v>130</v>
      </c>
      <c r="D4" s="16">
        <f>'[1]19'!D6</f>
        <v>0</v>
      </c>
      <c r="E4" s="16">
        <f>'[1]19'!E6</f>
        <v>90</v>
      </c>
      <c r="F4" s="15">
        <f>SUM(B4:E4)</f>
        <v>220</v>
      </c>
      <c r="G4" s="15">
        <f>'[1]19'!H6</f>
        <v>0</v>
      </c>
      <c r="H4" s="16">
        <f>'[1]19'!I6</f>
        <v>0</v>
      </c>
      <c r="I4" s="16">
        <f>'[1]19'!J6</f>
        <v>0</v>
      </c>
      <c r="J4" s="16">
        <f>'[1]19'!K6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'[1]19'!B7</f>
        <v>0</v>
      </c>
      <c r="C5" s="16">
        <f>'[1]19'!C7</f>
        <v>130</v>
      </c>
      <c r="D5" s="16">
        <f>'[1]19'!D7</f>
        <v>0</v>
      </c>
      <c r="E5" s="16">
        <f>'[1]19'!E7</f>
        <v>90</v>
      </c>
      <c r="F5" s="15">
        <f t="shared" ref="F5:F68" si="6">SUM(B5:E5)</f>
        <v>220</v>
      </c>
      <c r="G5" s="15">
        <f>'[1]19'!H7</f>
        <v>0</v>
      </c>
      <c r="H5" s="16">
        <f>'[1]19'!I7</f>
        <v>0</v>
      </c>
      <c r="I5" s="16">
        <f>'[1]19'!J7</f>
        <v>0</v>
      </c>
      <c r="J5" s="16">
        <f>'[1]19'!K7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'[1]19'!B8</f>
        <v>0</v>
      </c>
      <c r="C6" s="16">
        <f>'[1]19'!C8</f>
        <v>130</v>
      </c>
      <c r="D6" s="16">
        <f>'[1]19'!D8</f>
        <v>0</v>
      </c>
      <c r="E6" s="16">
        <f>'[1]19'!E8</f>
        <v>90</v>
      </c>
      <c r="F6" s="15">
        <f t="shared" si="6"/>
        <v>220</v>
      </c>
      <c r="G6" s="15">
        <f>'[1]19'!H8</f>
        <v>0</v>
      </c>
      <c r="H6" s="16">
        <f>'[1]19'!I8</f>
        <v>0</v>
      </c>
      <c r="I6" s="16">
        <f>'[1]19'!J8</f>
        <v>0</v>
      </c>
      <c r="J6" s="16">
        <f>'[1]19'!K8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'[1]19'!B9</f>
        <v>0</v>
      </c>
      <c r="C7" s="16">
        <f>'[1]19'!C9</f>
        <v>130</v>
      </c>
      <c r="D7" s="16">
        <f>'[1]19'!D9</f>
        <v>0</v>
      </c>
      <c r="E7" s="16">
        <f>'[1]19'!E9</f>
        <v>90</v>
      </c>
      <c r="F7" s="15">
        <f t="shared" si="6"/>
        <v>220</v>
      </c>
      <c r="G7" s="15">
        <f>'[1]19'!H9</f>
        <v>0</v>
      </c>
      <c r="H7" s="16">
        <f>'[1]19'!I9</f>
        <v>0</v>
      </c>
      <c r="I7" s="16">
        <f>'[1]19'!J9</f>
        <v>0</v>
      </c>
      <c r="J7" s="16">
        <f>'[1]19'!K9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'[1]19'!B10</f>
        <v>0</v>
      </c>
      <c r="C8" s="16">
        <f>'[1]19'!C10</f>
        <v>130</v>
      </c>
      <c r="D8" s="16">
        <f>'[1]19'!D10</f>
        <v>0</v>
      </c>
      <c r="E8" s="16">
        <f>'[1]19'!E10</f>
        <v>90</v>
      </c>
      <c r="F8" s="15">
        <f t="shared" si="6"/>
        <v>220</v>
      </c>
      <c r="G8" s="15">
        <f>'[1]19'!H10</f>
        <v>0</v>
      </c>
      <c r="H8" s="16">
        <f>'[1]19'!I10</f>
        <v>0</v>
      </c>
      <c r="I8" s="16">
        <f>'[1]19'!J10</f>
        <v>0</v>
      </c>
      <c r="J8" s="16">
        <f>'[1]19'!K10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'[1]19'!B11</f>
        <v>0</v>
      </c>
      <c r="C9" s="16">
        <f>'[1]19'!C11</f>
        <v>130</v>
      </c>
      <c r="D9" s="16">
        <f>'[1]19'!D11</f>
        <v>0</v>
      </c>
      <c r="E9" s="16">
        <f>'[1]19'!E11</f>
        <v>90</v>
      </c>
      <c r="F9" s="15">
        <f t="shared" si="6"/>
        <v>220</v>
      </c>
      <c r="G9" s="15">
        <f>'[1]19'!H11</f>
        <v>0</v>
      </c>
      <c r="H9" s="16">
        <f>'[1]19'!I11</f>
        <v>0</v>
      </c>
      <c r="I9" s="16">
        <f>'[1]19'!J11</f>
        <v>0</v>
      </c>
      <c r="J9" s="16">
        <f>'[1]19'!K11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'[1]19'!B12</f>
        <v>0</v>
      </c>
      <c r="C10" s="16">
        <f>'[1]19'!C12</f>
        <v>130</v>
      </c>
      <c r="D10" s="16">
        <f>'[1]19'!D12</f>
        <v>0</v>
      </c>
      <c r="E10" s="16">
        <f>'[1]19'!E12</f>
        <v>90</v>
      </c>
      <c r="F10" s="15">
        <f t="shared" si="6"/>
        <v>220</v>
      </c>
      <c r="G10" s="15">
        <f>'[1]19'!H12</f>
        <v>0</v>
      </c>
      <c r="H10" s="16">
        <f>'[1]19'!I12</f>
        <v>0</v>
      </c>
      <c r="I10" s="16">
        <f>'[1]19'!J12</f>
        <v>0</v>
      </c>
      <c r="J10" s="16">
        <f>'[1]19'!K12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'[1]19'!B13</f>
        <v>0</v>
      </c>
      <c r="C11" s="16">
        <f>'[1]19'!C13</f>
        <v>130</v>
      </c>
      <c r="D11" s="16">
        <f>'[1]19'!D13</f>
        <v>0</v>
      </c>
      <c r="E11" s="16">
        <f>'[1]19'!E13</f>
        <v>90</v>
      </c>
      <c r="F11" s="15">
        <f t="shared" si="6"/>
        <v>220</v>
      </c>
      <c r="G11" s="15">
        <f>'[1]19'!H13</f>
        <v>0</v>
      </c>
      <c r="H11" s="16">
        <f>'[1]19'!I13</f>
        <v>0</v>
      </c>
      <c r="I11" s="16">
        <f>'[1]19'!J13</f>
        <v>0</v>
      </c>
      <c r="J11" s="16">
        <f>'[1]19'!K13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'[1]19'!B14</f>
        <v>0</v>
      </c>
      <c r="C12" s="16">
        <f>'[1]19'!C14</f>
        <v>130</v>
      </c>
      <c r="D12" s="16">
        <f>'[1]19'!D14</f>
        <v>0</v>
      </c>
      <c r="E12" s="16">
        <f>'[1]19'!E14</f>
        <v>90</v>
      </c>
      <c r="F12" s="15">
        <f t="shared" si="6"/>
        <v>220</v>
      </c>
      <c r="G12" s="15">
        <f>'[1]19'!H14</f>
        <v>0</v>
      </c>
      <c r="H12" s="16">
        <f>'[1]19'!I14</f>
        <v>0</v>
      </c>
      <c r="I12" s="16">
        <f>'[1]19'!J14</f>
        <v>0</v>
      </c>
      <c r="J12" s="16">
        <f>'[1]19'!K14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'[1]19'!B15</f>
        <v>0</v>
      </c>
      <c r="C13" s="16">
        <f>'[1]19'!C15</f>
        <v>130</v>
      </c>
      <c r="D13" s="16">
        <f>'[1]19'!D15</f>
        <v>0</v>
      </c>
      <c r="E13" s="16">
        <f>'[1]19'!E15</f>
        <v>90</v>
      </c>
      <c r="F13" s="15">
        <f t="shared" si="6"/>
        <v>220</v>
      </c>
      <c r="G13" s="15">
        <f>'[1]19'!H15</f>
        <v>0</v>
      </c>
      <c r="H13" s="16">
        <f>'[1]19'!I15</f>
        <v>0</v>
      </c>
      <c r="I13" s="16">
        <f>'[1]19'!J15</f>
        <v>0</v>
      </c>
      <c r="J13" s="16">
        <f>'[1]19'!K15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'[1]19'!B16</f>
        <v>0</v>
      </c>
      <c r="C14" s="16">
        <f>'[1]19'!C16</f>
        <v>130</v>
      </c>
      <c r="D14" s="16">
        <f>'[1]19'!D16</f>
        <v>0</v>
      </c>
      <c r="E14" s="16">
        <f>'[1]19'!E16</f>
        <v>90</v>
      </c>
      <c r="F14" s="15">
        <f t="shared" si="6"/>
        <v>220</v>
      </c>
      <c r="G14" s="15">
        <f>'[1]19'!H16</f>
        <v>0</v>
      </c>
      <c r="H14" s="16">
        <f>'[1]19'!I16</f>
        <v>0</v>
      </c>
      <c r="I14" s="16">
        <f>'[1]19'!J16</f>
        <v>0</v>
      </c>
      <c r="J14" s="16">
        <f>'[1]19'!K16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'[1]19'!B17</f>
        <v>0</v>
      </c>
      <c r="C15" s="16">
        <f>'[1]19'!C17</f>
        <v>130</v>
      </c>
      <c r="D15" s="16">
        <f>'[1]19'!D17</f>
        <v>0</v>
      </c>
      <c r="E15" s="16">
        <f>'[1]19'!E17</f>
        <v>90</v>
      </c>
      <c r="F15" s="15">
        <f t="shared" si="6"/>
        <v>220</v>
      </c>
      <c r="G15" s="15">
        <f>'[1]19'!H17</f>
        <v>0</v>
      </c>
      <c r="H15" s="16">
        <f>'[1]19'!I17</f>
        <v>0</v>
      </c>
      <c r="I15" s="16">
        <f>'[1]19'!J17</f>
        <v>0</v>
      </c>
      <c r="J15" s="16">
        <f>'[1]19'!K17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'[1]19'!B18</f>
        <v>0</v>
      </c>
      <c r="C16" s="16">
        <f>'[1]19'!C18</f>
        <v>130</v>
      </c>
      <c r="D16" s="16">
        <f>'[1]19'!D18</f>
        <v>0</v>
      </c>
      <c r="E16" s="16">
        <f>'[1]19'!E18</f>
        <v>90</v>
      </c>
      <c r="F16" s="15">
        <f t="shared" si="6"/>
        <v>220</v>
      </c>
      <c r="G16" s="15">
        <f>'[1]19'!H18</f>
        <v>0</v>
      </c>
      <c r="H16" s="16">
        <f>'[1]19'!I18</f>
        <v>0</v>
      </c>
      <c r="I16" s="16">
        <f>'[1]19'!J18</f>
        <v>0</v>
      </c>
      <c r="J16" s="16">
        <f>'[1]19'!K18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'[1]19'!B19</f>
        <v>0</v>
      </c>
      <c r="C17" s="16">
        <f>'[1]19'!C19</f>
        <v>130</v>
      </c>
      <c r="D17" s="16">
        <f>'[1]19'!D19</f>
        <v>0</v>
      </c>
      <c r="E17" s="16">
        <f>'[1]19'!E19</f>
        <v>90</v>
      </c>
      <c r="F17" s="15">
        <f t="shared" si="6"/>
        <v>220</v>
      </c>
      <c r="G17" s="15">
        <f>'[1]19'!H19</f>
        <v>0</v>
      </c>
      <c r="H17" s="16">
        <f>'[1]19'!I19</f>
        <v>0</v>
      </c>
      <c r="I17" s="16">
        <f>'[1]19'!J19</f>
        <v>0</v>
      </c>
      <c r="J17" s="16">
        <f>'[1]19'!K19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'[1]19'!B20</f>
        <v>0</v>
      </c>
      <c r="C18" s="16">
        <f>'[1]19'!C20</f>
        <v>130</v>
      </c>
      <c r="D18" s="16">
        <f>'[1]19'!D20</f>
        <v>0</v>
      </c>
      <c r="E18" s="16">
        <f>'[1]19'!E20</f>
        <v>90</v>
      </c>
      <c r="F18" s="15">
        <f t="shared" si="6"/>
        <v>220</v>
      </c>
      <c r="G18" s="15">
        <f>'[1]19'!H20</f>
        <v>0</v>
      </c>
      <c r="H18" s="16">
        <f>'[1]19'!I20</f>
        <v>0</v>
      </c>
      <c r="I18" s="16">
        <f>'[1]19'!J20</f>
        <v>0</v>
      </c>
      <c r="J18" s="16">
        <f>'[1]19'!K20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'[1]19'!B21</f>
        <v>0</v>
      </c>
      <c r="C19" s="16">
        <f>'[1]19'!C21</f>
        <v>130</v>
      </c>
      <c r="D19" s="16">
        <f>'[1]19'!D21</f>
        <v>0</v>
      </c>
      <c r="E19" s="16">
        <f>'[1]19'!E21</f>
        <v>90</v>
      </c>
      <c r="F19" s="15">
        <f t="shared" si="6"/>
        <v>220</v>
      </c>
      <c r="G19" s="15">
        <f>'[1]19'!H21</f>
        <v>0</v>
      </c>
      <c r="H19" s="16">
        <f>'[1]19'!I21</f>
        <v>0</v>
      </c>
      <c r="I19" s="16">
        <f>'[1]19'!J21</f>
        <v>0</v>
      </c>
      <c r="J19" s="16">
        <f>'[1]19'!K21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'[1]19'!B22</f>
        <v>0</v>
      </c>
      <c r="C20" s="16">
        <f>'[1]19'!C22</f>
        <v>130</v>
      </c>
      <c r="D20" s="16">
        <f>'[1]19'!D22</f>
        <v>0</v>
      </c>
      <c r="E20" s="16">
        <f>'[1]19'!E22</f>
        <v>90</v>
      </c>
      <c r="F20" s="15">
        <f t="shared" si="6"/>
        <v>220</v>
      </c>
      <c r="G20" s="15">
        <f>'[1]19'!H22</f>
        <v>0</v>
      </c>
      <c r="H20" s="16">
        <f>'[1]19'!I22</f>
        <v>0</v>
      </c>
      <c r="I20" s="16">
        <f>'[1]19'!J22</f>
        <v>0</v>
      </c>
      <c r="J20" s="16">
        <f>'[1]19'!K22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'[1]19'!B23</f>
        <v>0</v>
      </c>
      <c r="C21" s="16">
        <f>'[1]19'!C23</f>
        <v>130</v>
      </c>
      <c r="D21" s="16">
        <f>'[1]19'!D23</f>
        <v>0</v>
      </c>
      <c r="E21" s="16">
        <f>'[1]19'!E23</f>
        <v>90</v>
      </c>
      <c r="F21" s="15">
        <f t="shared" si="6"/>
        <v>220</v>
      </c>
      <c r="G21" s="15">
        <f>'[1]19'!H23</f>
        <v>0</v>
      </c>
      <c r="H21" s="16">
        <f>'[1]19'!I23</f>
        <v>0</v>
      </c>
      <c r="I21" s="16">
        <f>'[1]19'!J23</f>
        <v>0</v>
      </c>
      <c r="J21" s="16">
        <f>'[1]19'!K23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'[1]19'!B24</f>
        <v>0</v>
      </c>
      <c r="C22" s="16">
        <f>'[1]19'!C24</f>
        <v>130</v>
      </c>
      <c r="D22" s="16">
        <f>'[1]19'!D24</f>
        <v>0</v>
      </c>
      <c r="E22" s="16">
        <f>'[1]19'!E24</f>
        <v>90</v>
      </c>
      <c r="F22" s="15">
        <f t="shared" si="6"/>
        <v>220</v>
      </c>
      <c r="G22" s="15">
        <f>'[1]19'!H24</f>
        <v>0</v>
      </c>
      <c r="H22" s="16">
        <f>'[1]19'!I24</f>
        <v>0</v>
      </c>
      <c r="I22" s="16">
        <f>'[1]19'!J24</f>
        <v>0</v>
      </c>
      <c r="J22" s="16">
        <f>'[1]19'!K24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'[1]19'!B25</f>
        <v>0</v>
      </c>
      <c r="C23" s="16">
        <f>'[1]19'!C25</f>
        <v>130</v>
      </c>
      <c r="D23" s="16">
        <f>'[1]19'!D25</f>
        <v>0</v>
      </c>
      <c r="E23" s="16">
        <f>'[1]19'!E25</f>
        <v>90</v>
      </c>
      <c r="F23" s="15">
        <f t="shared" si="6"/>
        <v>220</v>
      </c>
      <c r="G23" s="15">
        <f>'[1]19'!H25</f>
        <v>0</v>
      </c>
      <c r="H23" s="16">
        <f>'[1]19'!I25</f>
        <v>0</v>
      </c>
      <c r="I23" s="16">
        <f>'[1]19'!J25</f>
        <v>0</v>
      </c>
      <c r="J23" s="16">
        <f>'[1]19'!K25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'[1]19'!B26</f>
        <v>0</v>
      </c>
      <c r="C24" s="16">
        <f>'[1]19'!C26</f>
        <v>130</v>
      </c>
      <c r="D24" s="16">
        <f>'[1]19'!D26</f>
        <v>0</v>
      </c>
      <c r="E24" s="16">
        <f>'[1]19'!E26</f>
        <v>90</v>
      </c>
      <c r="F24" s="15">
        <f t="shared" si="6"/>
        <v>220</v>
      </c>
      <c r="G24" s="15">
        <f>'[1]19'!H26</f>
        <v>0</v>
      </c>
      <c r="H24" s="16">
        <f>'[1]19'!I26</f>
        <v>0</v>
      </c>
      <c r="I24" s="16">
        <f>'[1]19'!J26</f>
        <v>0</v>
      </c>
      <c r="J24" s="16">
        <f>'[1]19'!K26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'[1]19'!B27</f>
        <v>0</v>
      </c>
      <c r="C25" s="16">
        <f>'[1]19'!C27</f>
        <v>130</v>
      </c>
      <c r="D25" s="16">
        <f>'[1]19'!D27</f>
        <v>0</v>
      </c>
      <c r="E25" s="16">
        <f>'[1]19'!E27</f>
        <v>90</v>
      </c>
      <c r="F25" s="15">
        <f t="shared" si="6"/>
        <v>220</v>
      </c>
      <c r="G25" s="15">
        <f>'[1]19'!H27</f>
        <v>0</v>
      </c>
      <c r="H25" s="16">
        <f>'[1]19'!I27</f>
        <v>0</v>
      </c>
      <c r="I25" s="16">
        <f>'[1]19'!J27</f>
        <v>0</v>
      </c>
      <c r="J25" s="16">
        <f>'[1]19'!K27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'[1]19'!B28</f>
        <v>0</v>
      </c>
      <c r="C26" s="16">
        <f>'[1]19'!C28</f>
        <v>130</v>
      </c>
      <c r="D26" s="16">
        <f>'[1]19'!D28</f>
        <v>0</v>
      </c>
      <c r="E26" s="16">
        <f>'[1]19'!E28</f>
        <v>90</v>
      </c>
      <c r="F26" s="15">
        <f t="shared" si="6"/>
        <v>220</v>
      </c>
      <c r="G26" s="15">
        <f>'[1]19'!H28</f>
        <v>0</v>
      </c>
      <c r="H26" s="16">
        <f>'[1]19'!I28</f>
        <v>0</v>
      </c>
      <c r="I26" s="16">
        <f>'[1]19'!J28</f>
        <v>0</v>
      </c>
      <c r="J26" s="16">
        <f>'[1]19'!K28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'[1]19'!B29</f>
        <v>0</v>
      </c>
      <c r="C27" s="16">
        <f>'[1]19'!C29</f>
        <v>130</v>
      </c>
      <c r="D27" s="16">
        <f>'[1]19'!D29</f>
        <v>0</v>
      </c>
      <c r="E27" s="16">
        <f>'[1]19'!E29</f>
        <v>90</v>
      </c>
      <c r="F27" s="15">
        <f t="shared" si="6"/>
        <v>220</v>
      </c>
      <c r="G27" s="15">
        <f>'[1]19'!H29</f>
        <v>0</v>
      </c>
      <c r="H27" s="16">
        <f>'[1]19'!I29</f>
        <v>0</v>
      </c>
      <c r="I27" s="16">
        <f>'[1]19'!J29</f>
        <v>0</v>
      </c>
      <c r="J27" s="16">
        <f>'[1]19'!K29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'[1]19'!B30</f>
        <v>0</v>
      </c>
      <c r="C28" s="16">
        <f>'[1]19'!C30</f>
        <v>130</v>
      </c>
      <c r="D28" s="16">
        <f>'[1]19'!D30</f>
        <v>0</v>
      </c>
      <c r="E28" s="16">
        <f>'[1]19'!E30</f>
        <v>90</v>
      </c>
      <c r="F28" s="15">
        <f t="shared" si="6"/>
        <v>220</v>
      </c>
      <c r="G28" s="15">
        <f>'[1]19'!H30</f>
        <v>0</v>
      </c>
      <c r="H28" s="16">
        <f>'[1]19'!I30</f>
        <v>0</v>
      </c>
      <c r="I28" s="16">
        <f>'[1]19'!J30</f>
        <v>0</v>
      </c>
      <c r="J28" s="16">
        <f>'[1]19'!K30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'[1]19'!B31</f>
        <v>0</v>
      </c>
      <c r="C29" s="16">
        <f>'[1]19'!C31</f>
        <v>130</v>
      </c>
      <c r="D29" s="16">
        <f>'[1]19'!D31</f>
        <v>0</v>
      </c>
      <c r="E29" s="16">
        <f>'[1]19'!E31</f>
        <v>90</v>
      </c>
      <c r="F29" s="15">
        <f t="shared" si="6"/>
        <v>220</v>
      </c>
      <c r="G29" s="15">
        <f>'[1]19'!H31</f>
        <v>0</v>
      </c>
      <c r="H29" s="16">
        <f>'[1]19'!I31</f>
        <v>0</v>
      </c>
      <c r="I29" s="16">
        <f>'[1]19'!J31</f>
        <v>0</v>
      </c>
      <c r="J29" s="16">
        <f>'[1]19'!K31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'[1]19'!B32</f>
        <v>0</v>
      </c>
      <c r="C30" s="16">
        <f>'[1]19'!C32</f>
        <v>130</v>
      </c>
      <c r="D30" s="16">
        <f>'[1]19'!D32</f>
        <v>0</v>
      </c>
      <c r="E30" s="16">
        <f>'[1]19'!E32</f>
        <v>90</v>
      </c>
      <c r="F30" s="15">
        <f t="shared" si="6"/>
        <v>220</v>
      </c>
      <c r="G30" s="15">
        <f>'[1]19'!H32</f>
        <v>0</v>
      </c>
      <c r="H30" s="16">
        <f>'[1]19'!I32</f>
        <v>0</v>
      </c>
      <c r="I30" s="16">
        <f>'[1]19'!J32</f>
        <v>0</v>
      </c>
      <c r="J30" s="16">
        <f>'[1]19'!K32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'[1]19'!B33</f>
        <v>0</v>
      </c>
      <c r="C31" s="16">
        <f>'[1]19'!C33</f>
        <v>130</v>
      </c>
      <c r="D31" s="16">
        <f>'[1]19'!D33</f>
        <v>0</v>
      </c>
      <c r="E31" s="16">
        <f>'[1]19'!E33</f>
        <v>90</v>
      </c>
      <c r="F31" s="15">
        <f t="shared" si="6"/>
        <v>220</v>
      </c>
      <c r="G31" s="15">
        <f>'[1]19'!H33</f>
        <v>0</v>
      </c>
      <c r="H31" s="16">
        <f>'[1]19'!I33</f>
        <v>0</v>
      </c>
      <c r="I31" s="16">
        <f>'[1]19'!J33</f>
        <v>0</v>
      </c>
      <c r="J31" s="16">
        <f>'[1]19'!K33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'[1]19'!B34</f>
        <v>0</v>
      </c>
      <c r="C32" s="16">
        <f>'[1]19'!C34</f>
        <v>130</v>
      </c>
      <c r="D32" s="16">
        <f>'[1]19'!D34</f>
        <v>0</v>
      </c>
      <c r="E32" s="16">
        <f>'[1]19'!E34</f>
        <v>90</v>
      </c>
      <c r="F32" s="15">
        <f t="shared" si="6"/>
        <v>220</v>
      </c>
      <c r="G32" s="15">
        <f>'[1]19'!H34</f>
        <v>0</v>
      </c>
      <c r="H32" s="16">
        <f>'[1]19'!I34</f>
        <v>0</v>
      </c>
      <c r="I32" s="16">
        <f>'[1]19'!J34</f>
        <v>0</v>
      </c>
      <c r="J32" s="16">
        <f>'[1]19'!K34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'[1]19'!B35</f>
        <v>0</v>
      </c>
      <c r="C33" s="16">
        <f>'[1]19'!C35</f>
        <v>130</v>
      </c>
      <c r="D33" s="16">
        <f>'[1]19'!D35</f>
        <v>0</v>
      </c>
      <c r="E33" s="16">
        <f>'[1]19'!E35</f>
        <v>90</v>
      </c>
      <c r="F33" s="15">
        <f t="shared" si="6"/>
        <v>220</v>
      </c>
      <c r="G33" s="15">
        <f>'[1]19'!H35</f>
        <v>0</v>
      </c>
      <c r="H33" s="16">
        <f>'[1]19'!I35</f>
        <v>0</v>
      </c>
      <c r="I33" s="16">
        <f>'[1]19'!J35</f>
        <v>0</v>
      </c>
      <c r="J33" s="16">
        <f>'[1]19'!K35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'[1]19'!B36</f>
        <v>0</v>
      </c>
      <c r="C34" s="16">
        <f>'[1]19'!C36</f>
        <v>130</v>
      </c>
      <c r="D34" s="16">
        <f>'[1]19'!D36</f>
        <v>0</v>
      </c>
      <c r="E34" s="16">
        <f>'[1]19'!E36</f>
        <v>90</v>
      </c>
      <c r="F34" s="15">
        <f t="shared" si="6"/>
        <v>220</v>
      </c>
      <c r="G34" s="15">
        <f>'[1]19'!H36</f>
        <v>0</v>
      </c>
      <c r="H34" s="16">
        <f>'[1]19'!I36</f>
        <v>0</v>
      </c>
      <c r="I34" s="16">
        <f>'[1]19'!J36</f>
        <v>0</v>
      </c>
      <c r="J34" s="16">
        <f>'[1]19'!K36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'[1]19'!B37</f>
        <v>0</v>
      </c>
      <c r="C35" s="16">
        <f>'[1]19'!C37</f>
        <v>130</v>
      </c>
      <c r="D35" s="16">
        <f>'[1]19'!D37</f>
        <v>0</v>
      </c>
      <c r="E35" s="16">
        <f>'[1]19'!E37</f>
        <v>90</v>
      </c>
      <c r="F35" s="15">
        <f t="shared" si="6"/>
        <v>220</v>
      </c>
      <c r="G35" s="15">
        <f>'[1]19'!H37</f>
        <v>0</v>
      </c>
      <c r="H35" s="16">
        <f>'[1]19'!I37</f>
        <v>0</v>
      </c>
      <c r="I35" s="16">
        <f>'[1]19'!J37</f>
        <v>0</v>
      </c>
      <c r="J35" s="16">
        <f>'[1]19'!K37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'[1]19'!B38</f>
        <v>0</v>
      </c>
      <c r="C36" s="16">
        <f>'[1]19'!C38</f>
        <v>130</v>
      </c>
      <c r="D36" s="16">
        <f>'[1]19'!D38</f>
        <v>0</v>
      </c>
      <c r="E36" s="16">
        <f>'[1]19'!E38</f>
        <v>90</v>
      </c>
      <c r="F36" s="15">
        <f t="shared" si="6"/>
        <v>220</v>
      </c>
      <c r="G36" s="15">
        <f>'[1]19'!H38</f>
        <v>0</v>
      </c>
      <c r="H36" s="16">
        <f>'[1]19'!I38</f>
        <v>0</v>
      </c>
      <c r="I36" s="16">
        <f>'[1]19'!J38</f>
        <v>0</v>
      </c>
      <c r="J36" s="16">
        <f>'[1]19'!K38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'[1]19'!B39</f>
        <v>0</v>
      </c>
      <c r="C37" s="16">
        <f>'[1]19'!C39</f>
        <v>130</v>
      </c>
      <c r="D37" s="16">
        <f>'[1]19'!D39</f>
        <v>0</v>
      </c>
      <c r="E37" s="16">
        <f>'[1]19'!E39</f>
        <v>90</v>
      </c>
      <c r="F37" s="15">
        <f t="shared" si="6"/>
        <v>220</v>
      </c>
      <c r="G37" s="15">
        <f>'[1]19'!H39</f>
        <v>0</v>
      </c>
      <c r="H37" s="16">
        <f>'[1]19'!I39</f>
        <v>0</v>
      </c>
      <c r="I37" s="16">
        <f>'[1]19'!J39</f>
        <v>0</v>
      </c>
      <c r="J37" s="16">
        <f>'[1]19'!K39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'[1]19'!B40</f>
        <v>0</v>
      </c>
      <c r="C38" s="16">
        <f>'[1]19'!C40</f>
        <v>130</v>
      </c>
      <c r="D38" s="16">
        <f>'[1]19'!D40</f>
        <v>0</v>
      </c>
      <c r="E38" s="16">
        <f>'[1]19'!E40</f>
        <v>90</v>
      </c>
      <c r="F38" s="15">
        <f t="shared" si="6"/>
        <v>220</v>
      </c>
      <c r="G38" s="15">
        <f>'[1]19'!H40</f>
        <v>0</v>
      </c>
      <c r="H38" s="16">
        <f>'[1]19'!I40</f>
        <v>0</v>
      </c>
      <c r="I38" s="16">
        <f>'[1]19'!J40</f>
        <v>0</v>
      </c>
      <c r="J38" s="16">
        <f>'[1]19'!K40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'[1]19'!B41</f>
        <v>0</v>
      </c>
      <c r="C39" s="16">
        <f>'[1]19'!C41</f>
        <v>130</v>
      </c>
      <c r="D39" s="16">
        <f>'[1]19'!D41</f>
        <v>0</v>
      </c>
      <c r="E39" s="16">
        <f>'[1]19'!E41</f>
        <v>90</v>
      </c>
      <c r="F39" s="15">
        <f t="shared" si="6"/>
        <v>220</v>
      </c>
      <c r="G39" s="15">
        <f>'[1]19'!H41</f>
        <v>0</v>
      </c>
      <c r="H39" s="16">
        <f>'[1]19'!I41</f>
        <v>0</v>
      </c>
      <c r="I39" s="16">
        <f>'[1]19'!J41</f>
        <v>0</v>
      </c>
      <c r="J39" s="16">
        <f>'[1]19'!K41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'[1]19'!B42</f>
        <v>0</v>
      </c>
      <c r="C40" s="16">
        <f>'[1]19'!C42</f>
        <v>130</v>
      </c>
      <c r="D40" s="16">
        <f>'[1]19'!D42</f>
        <v>0</v>
      </c>
      <c r="E40" s="16">
        <f>'[1]19'!E42</f>
        <v>90</v>
      </c>
      <c r="F40" s="15">
        <f t="shared" si="6"/>
        <v>220</v>
      </c>
      <c r="G40" s="15">
        <f>'[1]19'!H42</f>
        <v>0</v>
      </c>
      <c r="H40" s="16">
        <f>'[1]19'!I42</f>
        <v>0</v>
      </c>
      <c r="I40" s="16">
        <f>'[1]19'!J42</f>
        <v>0</v>
      </c>
      <c r="J40" s="16">
        <f>'[1]19'!K42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'[1]19'!B43</f>
        <v>0</v>
      </c>
      <c r="C41" s="16">
        <f>'[1]19'!C43</f>
        <v>130</v>
      </c>
      <c r="D41" s="16">
        <f>'[1]19'!D43</f>
        <v>0</v>
      </c>
      <c r="E41" s="16">
        <f>'[1]19'!E43</f>
        <v>90</v>
      </c>
      <c r="F41" s="15">
        <f t="shared" si="6"/>
        <v>220</v>
      </c>
      <c r="G41" s="15">
        <f>'[1]19'!H43</f>
        <v>0</v>
      </c>
      <c r="H41" s="16">
        <f>'[1]19'!I43</f>
        <v>0</v>
      </c>
      <c r="I41" s="16">
        <f>'[1]19'!J43</f>
        <v>0</v>
      </c>
      <c r="J41" s="16">
        <f>'[1]19'!K43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'[1]19'!B44</f>
        <v>0</v>
      </c>
      <c r="C42" s="16">
        <f>'[1]19'!C44</f>
        <v>130</v>
      </c>
      <c r="D42" s="16">
        <f>'[1]19'!D44</f>
        <v>0</v>
      </c>
      <c r="E42" s="16">
        <f>'[1]19'!E44</f>
        <v>90</v>
      </c>
      <c r="F42" s="15">
        <f t="shared" si="6"/>
        <v>220</v>
      </c>
      <c r="G42" s="15">
        <f>'[1]19'!H44</f>
        <v>0</v>
      </c>
      <c r="H42" s="16">
        <f>'[1]19'!I44</f>
        <v>0</v>
      </c>
      <c r="I42" s="16">
        <f>'[1]19'!J44</f>
        <v>0</v>
      </c>
      <c r="J42" s="16">
        <f>'[1]19'!K44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'[1]19'!B45</f>
        <v>0</v>
      </c>
      <c r="C43" s="16">
        <f>'[1]19'!C45</f>
        <v>130</v>
      </c>
      <c r="D43" s="16">
        <f>'[1]19'!D45</f>
        <v>0</v>
      </c>
      <c r="E43" s="16">
        <f>'[1]19'!E45</f>
        <v>90</v>
      </c>
      <c r="F43" s="15">
        <f t="shared" si="6"/>
        <v>220</v>
      </c>
      <c r="G43" s="15">
        <f>'[1]19'!H45</f>
        <v>0</v>
      </c>
      <c r="H43" s="16">
        <f>'[1]19'!I45</f>
        <v>0</v>
      </c>
      <c r="I43" s="16">
        <f>'[1]19'!J45</f>
        <v>0</v>
      </c>
      <c r="J43" s="16">
        <f>'[1]19'!K45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'[1]19'!B46</f>
        <v>0</v>
      </c>
      <c r="C44" s="16">
        <f>'[1]19'!C46</f>
        <v>130</v>
      </c>
      <c r="D44" s="16">
        <f>'[1]19'!D46</f>
        <v>0</v>
      </c>
      <c r="E44" s="16">
        <f>'[1]19'!E46</f>
        <v>90</v>
      </c>
      <c r="F44" s="15">
        <f t="shared" si="6"/>
        <v>220</v>
      </c>
      <c r="G44" s="15">
        <f>'[1]19'!H46</f>
        <v>0</v>
      </c>
      <c r="H44" s="16">
        <f>'[1]19'!I46</f>
        <v>0</v>
      </c>
      <c r="I44" s="16">
        <f>'[1]19'!J46</f>
        <v>0</v>
      </c>
      <c r="J44" s="16">
        <f>'[1]19'!K46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'[1]19'!B47</f>
        <v>0</v>
      </c>
      <c r="C45" s="16">
        <f>'[1]19'!C47</f>
        <v>130</v>
      </c>
      <c r="D45" s="16">
        <f>'[1]19'!D47</f>
        <v>0</v>
      </c>
      <c r="E45" s="16">
        <f>'[1]19'!E47</f>
        <v>90</v>
      </c>
      <c r="F45" s="15">
        <f t="shared" si="6"/>
        <v>220</v>
      </c>
      <c r="G45" s="15">
        <f>'[1]19'!H47</f>
        <v>0</v>
      </c>
      <c r="H45" s="16">
        <f>'[1]19'!I47</f>
        <v>0</v>
      </c>
      <c r="I45" s="16">
        <f>'[1]19'!J47</f>
        <v>0</v>
      </c>
      <c r="J45" s="16">
        <f>'[1]19'!K47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'[1]19'!B48</f>
        <v>0</v>
      </c>
      <c r="C46" s="16">
        <f>'[1]19'!C48</f>
        <v>130</v>
      </c>
      <c r="D46" s="16">
        <f>'[1]19'!D48</f>
        <v>0</v>
      </c>
      <c r="E46" s="16">
        <f>'[1]19'!E48</f>
        <v>90</v>
      </c>
      <c r="F46" s="15">
        <f t="shared" si="6"/>
        <v>220</v>
      </c>
      <c r="G46" s="15">
        <f>'[1]19'!H48</f>
        <v>0</v>
      </c>
      <c r="H46" s="16">
        <f>'[1]19'!I48</f>
        <v>0</v>
      </c>
      <c r="I46" s="16">
        <f>'[1]19'!J48</f>
        <v>0</v>
      </c>
      <c r="J46" s="16">
        <f>'[1]19'!K48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'[1]19'!B49</f>
        <v>0</v>
      </c>
      <c r="C47" s="16">
        <f>'[1]19'!C49</f>
        <v>130</v>
      </c>
      <c r="D47" s="16">
        <f>'[1]19'!D49</f>
        <v>0</v>
      </c>
      <c r="E47" s="16">
        <f>'[1]19'!E49</f>
        <v>90</v>
      </c>
      <c r="F47" s="15">
        <f t="shared" si="6"/>
        <v>220</v>
      </c>
      <c r="G47" s="15">
        <f>'[1]19'!H49</f>
        <v>0</v>
      </c>
      <c r="H47" s="16">
        <f>'[1]19'!I49</f>
        <v>0</v>
      </c>
      <c r="I47" s="16">
        <f>'[1]19'!J49</f>
        <v>0</v>
      </c>
      <c r="J47" s="16">
        <f>'[1]19'!K49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'[1]19'!B50</f>
        <v>0</v>
      </c>
      <c r="C48" s="16">
        <f>'[1]19'!C50</f>
        <v>130</v>
      </c>
      <c r="D48" s="16">
        <f>'[1]19'!D50</f>
        <v>0</v>
      </c>
      <c r="E48" s="16">
        <f>'[1]19'!E50</f>
        <v>90</v>
      </c>
      <c r="F48" s="15">
        <f t="shared" si="6"/>
        <v>220</v>
      </c>
      <c r="G48" s="15">
        <f>'[1]19'!H50</f>
        <v>0</v>
      </c>
      <c r="H48" s="16">
        <f>'[1]19'!I50</f>
        <v>0</v>
      </c>
      <c r="I48" s="16">
        <f>'[1]19'!J50</f>
        <v>0</v>
      </c>
      <c r="J48" s="16">
        <f>'[1]19'!K50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'[1]19'!B51</f>
        <v>0</v>
      </c>
      <c r="C49" s="16">
        <f>'[1]19'!C51</f>
        <v>130</v>
      </c>
      <c r="D49" s="16">
        <f>'[1]19'!D51</f>
        <v>0</v>
      </c>
      <c r="E49" s="16">
        <f>'[1]19'!E51</f>
        <v>90</v>
      </c>
      <c r="F49" s="15">
        <f t="shared" si="6"/>
        <v>220</v>
      </c>
      <c r="G49" s="15">
        <f>'[1]19'!H51</f>
        <v>0</v>
      </c>
      <c r="H49" s="16">
        <f>'[1]19'!I51</f>
        <v>0</v>
      </c>
      <c r="I49" s="16">
        <f>'[1]19'!J51</f>
        <v>0</v>
      </c>
      <c r="J49" s="16">
        <f>'[1]19'!K51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'[1]19'!B52</f>
        <v>0</v>
      </c>
      <c r="C50" s="16">
        <f>'[1]19'!C52</f>
        <v>130</v>
      </c>
      <c r="D50" s="16">
        <f>'[1]19'!D52</f>
        <v>0</v>
      </c>
      <c r="E50" s="16">
        <f>'[1]19'!E52</f>
        <v>90</v>
      </c>
      <c r="F50" s="15">
        <f t="shared" si="6"/>
        <v>220</v>
      </c>
      <c r="G50" s="15">
        <f>'[1]19'!H52</f>
        <v>0</v>
      </c>
      <c r="H50" s="16">
        <f>'[1]19'!I52</f>
        <v>0</v>
      </c>
      <c r="I50" s="16">
        <f>'[1]19'!J52</f>
        <v>0</v>
      </c>
      <c r="J50" s="16">
        <f>'[1]19'!K52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'[1]19'!B53</f>
        <v>0</v>
      </c>
      <c r="C51" s="16">
        <f>'[1]19'!C53</f>
        <v>130</v>
      </c>
      <c r="D51" s="16">
        <f>'[1]19'!D53</f>
        <v>0</v>
      </c>
      <c r="E51" s="16">
        <f>'[1]19'!E53</f>
        <v>90</v>
      </c>
      <c r="F51" s="15">
        <f t="shared" si="6"/>
        <v>220</v>
      </c>
      <c r="G51" s="15">
        <f>'[1]19'!H53</f>
        <v>0</v>
      </c>
      <c r="H51" s="16">
        <f>'[1]19'!I53</f>
        <v>0</v>
      </c>
      <c r="I51" s="16">
        <f>'[1]19'!J53</f>
        <v>0</v>
      </c>
      <c r="J51" s="16">
        <f>'[1]19'!K53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'[1]19'!B54</f>
        <v>0</v>
      </c>
      <c r="C52" s="16">
        <f>'[1]19'!C54</f>
        <v>130</v>
      </c>
      <c r="D52" s="16">
        <f>'[1]19'!D54</f>
        <v>0</v>
      </c>
      <c r="E52" s="16">
        <f>'[1]19'!E54</f>
        <v>90</v>
      </c>
      <c r="F52" s="15">
        <f t="shared" si="6"/>
        <v>220</v>
      </c>
      <c r="G52" s="15">
        <f>'[1]19'!H54</f>
        <v>0</v>
      </c>
      <c r="H52" s="16">
        <f>'[1]19'!I54</f>
        <v>0</v>
      </c>
      <c r="I52" s="16">
        <f>'[1]19'!J54</f>
        <v>0</v>
      </c>
      <c r="J52" s="16">
        <f>'[1]19'!K54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'[1]19'!B55</f>
        <v>0</v>
      </c>
      <c r="C53" s="16">
        <f>'[1]19'!C55</f>
        <v>130</v>
      </c>
      <c r="D53" s="16">
        <f>'[1]19'!D55</f>
        <v>0</v>
      </c>
      <c r="E53" s="16">
        <f>'[1]19'!E55</f>
        <v>90</v>
      </c>
      <c r="F53" s="15">
        <f t="shared" si="6"/>
        <v>220</v>
      </c>
      <c r="G53" s="15">
        <f>'[1]19'!H55</f>
        <v>0</v>
      </c>
      <c r="H53" s="16">
        <f>'[1]19'!I55</f>
        <v>0</v>
      </c>
      <c r="I53" s="16">
        <f>'[1]19'!J55</f>
        <v>0</v>
      </c>
      <c r="J53" s="16">
        <f>'[1]19'!K55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'[1]19'!B56</f>
        <v>0</v>
      </c>
      <c r="C54" s="16">
        <f>'[1]19'!C56</f>
        <v>130</v>
      </c>
      <c r="D54" s="16">
        <f>'[1]19'!D56</f>
        <v>0</v>
      </c>
      <c r="E54" s="16">
        <f>'[1]19'!E56</f>
        <v>90</v>
      </c>
      <c r="F54" s="15">
        <f t="shared" si="6"/>
        <v>220</v>
      </c>
      <c r="G54" s="15">
        <f>'[1]19'!H56</f>
        <v>0</v>
      </c>
      <c r="H54" s="16">
        <f>'[1]19'!I56</f>
        <v>0</v>
      </c>
      <c r="I54" s="16">
        <f>'[1]19'!J56</f>
        <v>0</v>
      </c>
      <c r="J54" s="16">
        <f>'[1]19'!K56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'[1]19'!B57</f>
        <v>0</v>
      </c>
      <c r="C55" s="16">
        <f>'[1]19'!C57</f>
        <v>130</v>
      </c>
      <c r="D55" s="16">
        <f>'[1]19'!D57</f>
        <v>0</v>
      </c>
      <c r="E55" s="16">
        <f>'[1]19'!E57</f>
        <v>90</v>
      </c>
      <c r="F55" s="15">
        <f t="shared" si="6"/>
        <v>220</v>
      </c>
      <c r="G55" s="15">
        <f>'[1]19'!H57</f>
        <v>0</v>
      </c>
      <c r="H55" s="16">
        <f>'[1]19'!I57</f>
        <v>0</v>
      </c>
      <c r="I55" s="16">
        <f>'[1]19'!J57</f>
        <v>0</v>
      </c>
      <c r="J55" s="16">
        <f>'[1]19'!K57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'[1]19'!B58</f>
        <v>0</v>
      </c>
      <c r="C56" s="16">
        <f>'[1]19'!C58</f>
        <v>130</v>
      </c>
      <c r="D56" s="16">
        <f>'[1]19'!D58</f>
        <v>0</v>
      </c>
      <c r="E56" s="16">
        <f>'[1]19'!E58</f>
        <v>90</v>
      </c>
      <c r="F56" s="15">
        <f t="shared" si="6"/>
        <v>220</v>
      </c>
      <c r="G56" s="15">
        <f>'[1]19'!H58</f>
        <v>0</v>
      </c>
      <c r="H56" s="16">
        <f>'[1]19'!I58</f>
        <v>0</v>
      </c>
      <c r="I56" s="16">
        <f>'[1]19'!J58</f>
        <v>0</v>
      </c>
      <c r="J56" s="16">
        <f>'[1]19'!K58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'[1]19'!B59</f>
        <v>0</v>
      </c>
      <c r="C57" s="16">
        <f>'[1]19'!C59</f>
        <v>130</v>
      </c>
      <c r="D57" s="16">
        <f>'[1]19'!D59</f>
        <v>0</v>
      </c>
      <c r="E57" s="16">
        <f>'[1]19'!E59</f>
        <v>90</v>
      </c>
      <c r="F57" s="15">
        <f t="shared" si="6"/>
        <v>220</v>
      </c>
      <c r="G57" s="15">
        <f>'[1]19'!H59</f>
        <v>0</v>
      </c>
      <c r="H57" s="16">
        <f>'[1]19'!I59</f>
        <v>0</v>
      </c>
      <c r="I57" s="16">
        <f>'[1]19'!J59</f>
        <v>0</v>
      </c>
      <c r="J57" s="16">
        <f>'[1]19'!K59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'[1]19'!B60</f>
        <v>0</v>
      </c>
      <c r="C58" s="16">
        <f>'[1]19'!C60</f>
        <v>130</v>
      </c>
      <c r="D58" s="16">
        <f>'[1]19'!D60</f>
        <v>0</v>
      </c>
      <c r="E58" s="16">
        <f>'[1]19'!E60</f>
        <v>90</v>
      </c>
      <c r="F58" s="15">
        <f t="shared" si="6"/>
        <v>220</v>
      </c>
      <c r="G58" s="15">
        <f>'[1]19'!H60</f>
        <v>0</v>
      </c>
      <c r="H58" s="16">
        <f>'[1]19'!I60</f>
        <v>0</v>
      </c>
      <c r="I58" s="16">
        <f>'[1]19'!J60</f>
        <v>0</v>
      </c>
      <c r="J58" s="16">
        <f>'[1]19'!K60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'[1]19'!B61</f>
        <v>0</v>
      </c>
      <c r="C59" s="16">
        <f>'[1]19'!C61</f>
        <v>130</v>
      </c>
      <c r="D59" s="16">
        <f>'[1]19'!D61</f>
        <v>0</v>
      </c>
      <c r="E59" s="16">
        <f>'[1]19'!E61</f>
        <v>90</v>
      </c>
      <c r="F59" s="15">
        <f t="shared" si="6"/>
        <v>220</v>
      </c>
      <c r="G59" s="15">
        <f>'[1]19'!H61</f>
        <v>0</v>
      </c>
      <c r="H59" s="16">
        <f>'[1]19'!I61</f>
        <v>0</v>
      </c>
      <c r="I59" s="16">
        <f>'[1]19'!J61</f>
        <v>0</v>
      </c>
      <c r="J59" s="16">
        <f>'[1]19'!K61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'[1]19'!B62</f>
        <v>0</v>
      </c>
      <c r="C60" s="16">
        <f>'[1]19'!C62</f>
        <v>130</v>
      </c>
      <c r="D60" s="16">
        <f>'[1]19'!D62</f>
        <v>0</v>
      </c>
      <c r="E60" s="16">
        <f>'[1]19'!E62</f>
        <v>90</v>
      </c>
      <c r="F60" s="15">
        <f t="shared" si="6"/>
        <v>220</v>
      </c>
      <c r="G60" s="15">
        <f>'[1]19'!H62</f>
        <v>0</v>
      </c>
      <c r="H60" s="16">
        <f>'[1]19'!I62</f>
        <v>0</v>
      </c>
      <c r="I60" s="16">
        <f>'[1]19'!J62</f>
        <v>0</v>
      </c>
      <c r="J60" s="16">
        <f>'[1]19'!K62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'[1]19'!B63</f>
        <v>0</v>
      </c>
      <c r="C61" s="16">
        <f>'[1]19'!C63</f>
        <v>130</v>
      </c>
      <c r="D61" s="16">
        <f>'[1]19'!D63</f>
        <v>0</v>
      </c>
      <c r="E61" s="16">
        <f>'[1]19'!E63</f>
        <v>90</v>
      </c>
      <c r="F61" s="15">
        <f t="shared" si="6"/>
        <v>220</v>
      </c>
      <c r="G61" s="15">
        <f>'[1]19'!H63</f>
        <v>0</v>
      </c>
      <c r="H61" s="16">
        <f>'[1]19'!I63</f>
        <v>0</v>
      </c>
      <c r="I61" s="16">
        <f>'[1]19'!J63</f>
        <v>0</v>
      </c>
      <c r="J61" s="16">
        <f>'[1]19'!K63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'[1]19'!B64</f>
        <v>0</v>
      </c>
      <c r="C62" s="16">
        <f>'[1]19'!C64</f>
        <v>130</v>
      </c>
      <c r="D62" s="16">
        <f>'[1]19'!D64</f>
        <v>0</v>
      </c>
      <c r="E62" s="16">
        <f>'[1]19'!E64</f>
        <v>90</v>
      </c>
      <c r="F62" s="15">
        <f t="shared" si="6"/>
        <v>220</v>
      </c>
      <c r="G62" s="15">
        <f>'[1]19'!H64</f>
        <v>0</v>
      </c>
      <c r="H62" s="16">
        <f>'[1]19'!I64</f>
        <v>0</v>
      </c>
      <c r="I62" s="16">
        <f>'[1]19'!J64</f>
        <v>0</v>
      </c>
      <c r="J62" s="16">
        <f>'[1]19'!K64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'[1]19'!B65</f>
        <v>0</v>
      </c>
      <c r="C63" s="16">
        <f>'[1]19'!C65</f>
        <v>130</v>
      </c>
      <c r="D63" s="16">
        <f>'[1]19'!D65</f>
        <v>0</v>
      </c>
      <c r="E63" s="16">
        <f>'[1]19'!E65</f>
        <v>90</v>
      </c>
      <c r="F63" s="15">
        <f t="shared" si="6"/>
        <v>220</v>
      </c>
      <c r="G63" s="15">
        <f>'[1]19'!H65</f>
        <v>0</v>
      </c>
      <c r="H63" s="16">
        <f>'[1]19'!I65</f>
        <v>0</v>
      </c>
      <c r="I63" s="16">
        <f>'[1]19'!J65</f>
        <v>0</v>
      </c>
      <c r="J63" s="16">
        <f>'[1]19'!K65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'[1]19'!B66</f>
        <v>0</v>
      </c>
      <c r="C64" s="16">
        <f>'[1]19'!C66</f>
        <v>130</v>
      </c>
      <c r="D64" s="16">
        <f>'[1]19'!D66</f>
        <v>0</v>
      </c>
      <c r="E64" s="16">
        <f>'[1]19'!E66</f>
        <v>90</v>
      </c>
      <c r="F64" s="15">
        <f t="shared" si="6"/>
        <v>220</v>
      </c>
      <c r="G64" s="15">
        <f>'[1]19'!H66</f>
        <v>0</v>
      </c>
      <c r="H64" s="16">
        <f>'[1]19'!I66</f>
        <v>0</v>
      </c>
      <c r="I64" s="16">
        <f>'[1]19'!J66</f>
        <v>0</v>
      </c>
      <c r="J64" s="16">
        <f>'[1]19'!K66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'[1]19'!B67</f>
        <v>0</v>
      </c>
      <c r="C65" s="16">
        <f>'[1]19'!C67</f>
        <v>130</v>
      </c>
      <c r="D65" s="16">
        <f>'[1]19'!D67</f>
        <v>0</v>
      </c>
      <c r="E65" s="16">
        <f>'[1]19'!E67</f>
        <v>90</v>
      </c>
      <c r="F65" s="15">
        <f t="shared" si="6"/>
        <v>220</v>
      </c>
      <c r="G65" s="15">
        <f>'[1]19'!H67</f>
        <v>0</v>
      </c>
      <c r="H65" s="16">
        <f>'[1]19'!I67</f>
        <v>0</v>
      </c>
      <c r="I65" s="16">
        <f>'[1]19'!J67</f>
        <v>0</v>
      </c>
      <c r="J65" s="16">
        <f>'[1]19'!K67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'[1]19'!B68</f>
        <v>0</v>
      </c>
      <c r="C66" s="16">
        <f>'[1]19'!C68</f>
        <v>130</v>
      </c>
      <c r="D66" s="16">
        <f>'[1]19'!D68</f>
        <v>0</v>
      </c>
      <c r="E66" s="16">
        <f>'[1]19'!E68</f>
        <v>90</v>
      </c>
      <c r="F66" s="15">
        <f t="shared" si="6"/>
        <v>220</v>
      </c>
      <c r="G66" s="15">
        <f>'[1]19'!H68</f>
        <v>0</v>
      </c>
      <c r="H66" s="16">
        <f>'[1]19'!I68</f>
        <v>0</v>
      </c>
      <c r="I66" s="16">
        <f>'[1]19'!J68</f>
        <v>0</v>
      </c>
      <c r="J66" s="16">
        <f>'[1]19'!K68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'[1]19'!B69</f>
        <v>0</v>
      </c>
      <c r="C67" s="16">
        <f>'[1]19'!C69</f>
        <v>130</v>
      </c>
      <c r="D67" s="16">
        <f>'[1]19'!D69</f>
        <v>0</v>
      </c>
      <c r="E67" s="16">
        <f>'[1]19'!E69</f>
        <v>90</v>
      </c>
      <c r="F67" s="15">
        <f t="shared" si="6"/>
        <v>220</v>
      </c>
      <c r="G67" s="15">
        <f>'[1]19'!H69</f>
        <v>0</v>
      </c>
      <c r="H67" s="16">
        <f>'[1]19'!I69</f>
        <v>0</v>
      </c>
      <c r="I67" s="16">
        <f>'[1]19'!J69</f>
        <v>0</v>
      </c>
      <c r="J67" s="16">
        <f>'[1]19'!K69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'[1]19'!B70</f>
        <v>0</v>
      </c>
      <c r="C68" s="16">
        <f>'[1]19'!C70</f>
        <v>130</v>
      </c>
      <c r="D68" s="16">
        <f>'[1]19'!D70</f>
        <v>0</v>
      </c>
      <c r="E68" s="16">
        <f>'[1]19'!E70</f>
        <v>90</v>
      </c>
      <c r="F68" s="15">
        <f t="shared" si="6"/>
        <v>220</v>
      </c>
      <c r="G68" s="15">
        <f>'[1]19'!H70</f>
        <v>0</v>
      </c>
      <c r="H68" s="16">
        <f>'[1]19'!I70</f>
        <v>0</v>
      </c>
      <c r="I68" s="16">
        <f>'[1]19'!J70</f>
        <v>0</v>
      </c>
      <c r="J68" s="16">
        <f>'[1]19'!K70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'[1]19'!B71</f>
        <v>0</v>
      </c>
      <c r="C69" s="16">
        <f>'[1]19'!C71</f>
        <v>130</v>
      </c>
      <c r="D69" s="16">
        <f>'[1]19'!D71</f>
        <v>0</v>
      </c>
      <c r="E69" s="16">
        <f>'[1]19'!E71</f>
        <v>90</v>
      </c>
      <c r="F69" s="15">
        <f t="shared" ref="F69:F98" si="17">SUM(B69:E69)</f>
        <v>220</v>
      </c>
      <c r="G69" s="15">
        <f>'[1]19'!H71</f>
        <v>0</v>
      </c>
      <c r="H69" s="16">
        <f>'[1]19'!I71</f>
        <v>0</v>
      </c>
      <c r="I69" s="16">
        <f>'[1]19'!J71</f>
        <v>0</v>
      </c>
      <c r="J69" s="16">
        <f>'[1]19'!K71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'[1]19'!B72</f>
        <v>0</v>
      </c>
      <c r="C70" s="16">
        <f>'[1]19'!C72</f>
        <v>130</v>
      </c>
      <c r="D70" s="16">
        <f>'[1]19'!D72</f>
        <v>0</v>
      </c>
      <c r="E70" s="16">
        <f>'[1]19'!E72</f>
        <v>90</v>
      </c>
      <c r="F70" s="15">
        <f t="shared" si="17"/>
        <v>220</v>
      </c>
      <c r="G70" s="15">
        <f>'[1]19'!H72</f>
        <v>0</v>
      </c>
      <c r="H70" s="16">
        <f>'[1]19'!I72</f>
        <v>0</v>
      </c>
      <c r="I70" s="16">
        <f>'[1]19'!J72</f>
        <v>0</v>
      </c>
      <c r="J70" s="16">
        <f>'[1]19'!K72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'[1]19'!B73</f>
        <v>0</v>
      </c>
      <c r="C71" s="16">
        <f>'[1]19'!C73</f>
        <v>130</v>
      </c>
      <c r="D71" s="16">
        <f>'[1]19'!D73</f>
        <v>0</v>
      </c>
      <c r="E71" s="16">
        <f>'[1]19'!E73</f>
        <v>90</v>
      </c>
      <c r="F71" s="15">
        <f t="shared" si="17"/>
        <v>220</v>
      </c>
      <c r="G71" s="15">
        <f>'[1]19'!H73</f>
        <v>0</v>
      </c>
      <c r="H71" s="16">
        <f>'[1]19'!I73</f>
        <v>0</v>
      </c>
      <c r="I71" s="16">
        <f>'[1]19'!J73</f>
        <v>0</v>
      </c>
      <c r="J71" s="16">
        <f>'[1]19'!K73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'[1]19'!B74</f>
        <v>0</v>
      </c>
      <c r="C72" s="16">
        <f>'[1]19'!C74</f>
        <v>130</v>
      </c>
      <c r="D72" s="16">
        <f>'[1]19'!D74</f>
        <v>0</v>
      </c>
      <c r="E72" s="16">
        <f>'[1]19'!E74</f>
        <v>90</v>
      </c>
      <c r="F72" s="15">
        <f t="shared" si="17"/>
        <v>220</v>
      </c>
      <c r="G72" s="15">
        <f>'[1]19'!H74</f>
        <v>0</v>
      </c>
      <c r="H72" s="16">
        <f>'[1]19'!I74</f>
        <v>0</v>
      </c>
      <c r="I72" s="16">
        <f>'[1]19'!J74</f>
        <v>0</v>
      </c>
      <c r="J72" s="16">
        <f>'[1]19'!K74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'[1]19'!B75</f>
        <v>0</v>
      </c>
      <c r="C73" s="16">
        <f>'[1]19'!C75</f>
        <v>130</v>
      </c>
      <c r="D73" s="16">
        <f>'[1]19'!D75</f>
        <v>0</v>
      </c>
      <c r="E73" s="16">
        <f>'[1]19'!E75</f>
        <v>90</v>
      </c>
      <c r="F73" s="15">
        <f t="shared" si="17"/>
        <v>220</v>
      </c>
      <c r="G73" s="15">
        <f>'[1]19'!H75</f>
        <v>0</v>
      </c>
      <c r="H73" s="16">
        <f>'[1]19'!I75</f>
        <v>0</v>
      </c>
      <c r="I73" s="16">
        <f>'[1]19'!J75</f>
        <v>0</v>
      </c>
      <c r="J73" s="16">
        <f>'[1]19'!K75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'[1]19'!B76</f>
        <v>0</v>
      </c>
      <c r="C74" s="16">
        <f>'[1]19'!C76</f>
        <v>130</v>
      </c>
      <c r="D74" s="16">
        <f>'[1]19'!D76</f>
        <v>0</v>
      </c>
      <c r="E74" s="16">
        <f>'[1]19'!E76</f>
        <v>90</v>
      </c>
      <c r="F74" s="15">
        <f t="shared" si="17"/>
        <v>220</v>
      </c>
      <c r="G74" s="15">
        <f>'[1]19'!H76</f>
        <v>0</v>
      </c>
      <c r="H74" s="16">
        <f>'[1]19'!I76</f>
        <v>0</v>
      </c>
      <c r="I74" s="16">
        <f>'[1]19'!J76</f>
        <v>0</v>
      </c>
      <c r="J74" s="16">
        <f>'[1]19'!K76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'[1]19'!B77</f>
        <v>0</v>
      </c>
      <c r="C75" s="16">
        <f>'[1]19'!C77</f>
        <v>130</v>
      </c>
      <c r="D75" s="16">
        <f>'[1]19'!D77</f>
        <v>0</v>
      </c>
      <c r="E75" s="16">
        <f>'[1]19'!E77</f>
        <v>90</v>
      </c>
      <c r="F75" s="15">
        <f t="shared" si="17"/>
        <v>220</v>
      </c>
      <c r="G75" s="15">
        <f>'[1]19'!H77</f>
        <v>0</v>
      </c>
      <c r="H75" s="16">
        <f>'[1]19'!I77</f>
        <v>0</v>
      </c>
      <c r="I75" s="16">
        <f>'[1]19'!J77</f>
        <v>0</v>
      </c>
      <c r="J75" s="16">
        <f>'[1]19'!K77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'[1]19'!B78</f>
        <v>0</v>
      </c>
      <c r="C76" s="16">
        <f>'[1]19'!C78</f>
        <v>130</v>
      </c>
      <c r="D76" s="16">
        <f>'[1]19'!D78</f>
        <v>0</v>
      </c>
      <c r="E76" s="16">
        <f>'[1]19'!E78</f>
        <v>90</v>
      </c>
      <c r="F76" s="15">
        <f t="shared" si="17"/>
        <v>220</v>
      </c>
      <c r="G76" s="15">
        <f>'[1]19'!H78</f>
        <v>0</v>
      </c>
      <c r="H76" s="16">
        <f>'[1]19'!I78</f>
        <v>0</v>
      </c>
      <c r="I76" s="16">
        <f>'[1]19'!J78</f>
        <v>0</v>
      </c>
      <c r="J76" s="16">
        <f>'[1]19'!K78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'[1]19'!B79</f>
        <v>0</v>
      </c>
      <c r="C77" s="16">
        <f>'[1]19'!C79</f>
        <v>130</v>
      </c>
      <c r="D77" s="16">
        <f>'[1]19'!D79</f>
        <v>0</v>
      </c>
      <c r="E77" s="16">
        <f>'[1]19'!E79</f>
        <v>90</v>
      </c>
      <c r="F77" s="15">
        <f t="shared" si="17"/>
        <v>220</v>
      </c>
      <c r="G77" s="15">
        <f>'[1]19'!H79</f>
        <v>0</v>
      </c>
      <c r="H77" s="16">
        <f>'[1]19'!I79</f>
        <v>0</v>
      </c>
      <c r="I77" s="16">
        <f>'[1]19'!J79</f>
        <v>0</v>
      </c>
      <c r="J77" s="16">
        <f>'[1]19'!K79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'[1]19'!B80</f>
        <v>0</v>
      </c>
      <c r="C78" s="16">
        <f>'[1]19'!C80</f>
        <v>130</v>
      </c>
      <c r="D78" s="16">
        <f>'[1]19'!D80</f>
        <v>0</v>
      </c>
      <c r="E78" s="16">
        <f>'[1]19'!E80</f>
        <v>90</v>
      </c>
      <c r="F78" s="15">
        <f t="shared" si="17"/>
        <v>220</v>
      </c>
      <c r="G78" s="15">
        <f>'[1]19'!H80</f>
        <v>0</v>
      </c>
      <c r="H78" s="16">
        <f>'[1]19'!I80</f>
        <v>0</v>
      </c>
      <c r="I78" s="16">
        <f>'[1]19'!J80</f>
        <v>0</v>
      </c>
      <c r="J78" s="16">
        <f>'[1]19'!K80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'[1]19'!B81</f>
        <v>0</v>
      </c>
      <c r="C79" s="16">
        <f>'[1]19'!C81</f>
        <v>130</v>
      </c>
      <c r="D79" s="16">
        <f>'[1]19'!D81</f>
        <v>0</v>
      </c>
      <c r="E79" s="16">
        <f>'[1]19'!E81</f>
        <v>90</v>
      </c>
      <c r="F79" s="15">
        <f t="shared" si="17"/>
        <v>220</v>
      </c>
      <c r="G79" s="15">
        <f>'[1]19'!H81</f>
        <v>0</v>
      </c>
      <c r="H79" s="16">
        <f>'[1]19'!I81</f>
        <v>0</v>
      </c>
      <c r="I79" s="16">
        <f>'[1]19'!J81</f>
        <v>0</v>
      </c>
      <c r="J79" s="16">
        <f>'[1]19'!K81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'[1]19'!B82</f>
        <v>0</v>
      </c>
      <c r="C80" s="16">
        <f>'[1]19'!C82</f>
        <v>130</v>
      </c>
      <c r="D80" s="16">
        <f>'[1]19'!D82</f>
        <v>0</v>
      </c>
      <c r="E80" s="16">
        <f>'[1]19'!E82</f>
        <v>90</v>
      </c>
      <c r="F80" s="15">
        <f t="shared" si="17"/>
        <v>220</v>
      </c>
      <c r="G80" s="15">
        <f>'[1]19'!H82</f>
        <v>0</v>
      </c>
      <c r="H80" s="16">
        <f>'[1]19'!I82</f>
        <v>0</v>
      </c>
      <c r="I80" s="16">
        <f>'[1]19'!J82</f>
        <v>0</v>
      </c>
      <c r="J80" s="16">
        <f>'[1]19'!K82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'[1]19'!B83</f>
        <v>0</v>
      </c>
      <c r="C81" s="16">
        <f>'[1]19'!C83</f>
        <v>130</v>
      </c>
      <c r="D81" s="16">
        <f>'[1]19'!D83</f>
        <v>0</v>
      </c>
      <c r="E81" s="16">
        <f>'[1]19'!E83</f>
        <v>90</v>
      </c>
      <c r="F81" s="15">
        <f t="shared" si="17"/>
        <v>220</v>
      </c>
      <c r="G81" s="15">
        <f>'[1]19'!H83</f>
        <v>0</v>
      </c>
      <c r="H81" s="16">
        <f>'[1]19'!I83</f>
        <v>0</v>
      </c>
      <c r="I81" s="16">
        <f>'[1]19'!J83</f>
        <v>0</v>
      </c>
      <c r="J81" s="16">
        <f>'[1]19'!K83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'[1]19'!B84</f>
        <v>0</v>
      </c>
      <c r="C82" s="16">
        <f>'[1]19'!C84</f>
        <v>130</v>
      </c>
      <c r="D82" s="16">
        <f>'[1]19'!D84</f>
        <v>0</v>
      </c>
      <c r="E82" s="16">
        <f>'[1]19'!E84</f>
        <v>90</v>
      </c>
      <c r="F82" s="15">
        <f t="shared" si="17"/>
        <v>220</v>
      </c>
      <c r="G82" s="15">
        <f>'[1]19'!H84</f>
        <v>0</v>
      </c>
      <c r="H82" s="16">
        <f>'[1]19'!I84</f>
        <v>0</v>
      </c>
      <c r="I82" s="16">
        <f>'[1]19'!J84</f>
        <v>0</v>
      </c>
      <c r="J82" s="16">
        <f>'[1]19'!K84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'[1]19'!B85</f>
        <v>0</v>
      </c>
      <c r="C83" s="16">
        <f>'[1]19'!C85</f>
        <v>130</v>
      </c>
      <c r="D83" s="16">
        <f>'[1]19'!D85</f>
        <v>0</v>
      </c>
      <c r="E83" s="16">
        <f>'[1]19'!E85</f>
        <v>90</v>
      </c>
      <c r="F83" s="15">
        <f t="shared" si="17"/>
        <v>220</v>
      </c>
      <c r="G83" s="15">
        <f>'[1]19'!H85</f>
        <v>0</v>
      </c>
      <c r="H83" s="16">
        <f>'[1]19'!I85</f>
        <v>0</v>
      </c>
      <c r="I83" s="16">
        <f>'[1]19'!J85</f>
        <v>0</v>
      </c>
      <c r="J83" s="16">
        <f>'[1]19'!K85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'[1]19'!B86</f>
        <v>0</v>
      </c>
      <c r="C84" s="16">
        <f>'[1]19'!C86</f>
        <v>130</v>
      </c>
      <c r="D84" s="16">
        <f>'[1]19'!D86</f>
        <v>0</v>
      </c>
      <c r="E84" s="16">
        <f>'[1]19'!E86</f>
        <v>90</v>
      </c>
      <c r="F84" s="15">
        <f t="shared" si="17"/>
        <v>220</v>
      </c>
      <c r="G84" s="15">
        <f>'[1]19'!H86</f>
        <v>0</v>
      </c>
      <c r="H84" s="16">
        <f>'[1]19'!I86</f>
        <v>0</v>
      </c>
      <c r="I84" s="16">
        <f>'[1]19'!J86</f>
        <v>0</v>
      </c>
      <c r="J84" s="16">
        <f>'[1]19'!K86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'[1]19'!B87</f>
        <v>0</v>
      </c>
      <c r="C85" s="16">
        <f>'[1]19'!C87</f>
        <v>130</v>
      </c>
      <c r="D85" s="16">
        <f>'[1]19'!D87</f>
        <v>0</v>
      </c>
      <c r="E85" s="16">
        <f>'[1]19'!E87</f>
        <v>90</v>
      </c>
      <c r="F85" s="15">
        <f t="shared" si="17"/>
        <v>220</v>
      </c>
      <c r="G85" s="15">
        <f>'[1]19'!H87</f>
        <v>0</v>
      </c>
      <c r="H85" s="16">
        <f>'[1]19'!I87</f>
        <v>0</v>
      </c>
      <c r="I85" s="16">
        <f>'[1]19'!J87</f>
        <v>0</v>
      </c>
      <c r="J85" s="16">
        <f>'[1]19'!K87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'[1]19'!B88</f>
        <v>0</v>
      </c>
      <c r="C86" s="16">
        <f>'[1]19'!C88</f>
        <v>130</v>
      </c>
      <c r="D86" s="16">
        <f>'[1]19'!D88</f>
        <v>0</v>
      </c>
      <c r="E86" s="16">
        <f>'[1]19'!E88</f>
        <v>90</v>
      </c>
      <c r="F86" s="15">
        <f t="shared" si="17"/>
        <v>220</v>
      </c>
      <c r="G86" s="15">
        <f>'[1]19'!H88</f>
        <v>0</v>
      </c>
      <c r="H86" s="16">
        <f>'[1]19'!I88</f>
        <v>0</v>
      </c>
      <c r="I86" s="16">
        <f>'[1]19'!J88</f>
        <v>0</v>
      </c>
      <c r="J86" s="16">
        <f>'[1]19'!K88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'[1]19'!B89</f>
        <v>0</v>
      </c>
      <c r="C87" s="16">
        <f>'[1]19'!C89</f>
        <v>130</v>
      </c>
      <c r="D87" s="16">
        <f>'[1]19'!D89</f>
        <v>0</v>
      </c>
      <c r="E87" s="16">
        <f>'[1]19'!E89</f>
        <v>90</v>
      </c>
      <c r="F87" s="15">
        <f t="shared" si="17"/>
        <v>220</v>
      </c>
      <c r="G87" s="15">
        <f>'[1]19'!H89</f>
        <v>0</v>
      </c>
      <c r="H87" s="16">
        <f>'[1]19'!I89</f>
        <v>0</v>
      </c>
      <c r="I87" s="16">
        <f>'[1]19'!J89</f>
        <v>0</v>
      </c>
      <c r="J87" s="16">
        <f>'[1]19'!K89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'[1]19'!B90</f>
        <v>0</v>
      </c>
      <c r="C88" s="16">
        <f>'[1]19'!C90</f>
        <v>130</v>
      </c>
      <c r="D88" s="16">
        <f>'[1]19'!D90</f>
        <v>0</v>
      </c>
      <c r="E88" s="16">
        <f>'[1]19'!E90</f>
        <v>90</v>
      </c>
      <c r="F88" s="15">
        <f t="shared" si="17"/>
        <v>220</v>
      </c>
      <c r="G88" s="15">
        <f>'[1]19'!H90</f>
        <v>0</v>
      </c>
      <c r="H88" s="16">
        <f>'[1]19'!I90</f>
        <v>0</v>
      </c>
      <c r="I88" s="16">
        <f>'[1]19'!J90</f>
        <v>0</v>
      </c>
      <c r="J88" s="16">
        <f>'[1]19'!K90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'[1]19'!B91</f>
        <v>0</v>
      </c>
      <c r="C89" s="16">
        <f>'[1]19'!C91</f>
        <v>130</v>
      </c>
      <c r="D89" s="16">
        <f>'[1]19'!D91</f>
        <v>0</v>
      </c>
      <c r="E89" s="16">
        <f>'[1]19'!E91</f>
        <v>90</v>
      </c>
      <c r="F89" s="15">
        <f t="shared" si="17"/>
        <v>220</v>
      </c>
      <c r="G89" s="15">
        <f>'[1]19'!H91</f>
        <v>0</v>
      </c>
      <c r="H89" s="16">
        <f>'[1]19'!I91</f>
        <v>0</v>
      </c>
      <c r="I89" s="16">
        <f>'[1]19'!J91</f>
        <v>0</v>
      </c>
      <c r="J89" s="16">
        <f>'[1]19'!K91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'[1]19'!B92</f>
        <v>0</v>
      </c>
      <c r="C90" s="16">
        <f>'[1]19'!C92</f>
        <v>130</v>
      </c>
      <c r="D90" s="16">
        <f>'[1]19'!D92</f>
        <v>0</v>
      </c>
      <c r="E90" s="16">
        <f>'[1]19'!E92</f>
        <v>90</v>
      </c>
      <c r="F90" s="15">
        <f t="shared" si="17"/>
        <v>220</v>
      </c>
      <c r="G90" s="15">
        <f>'[1]19'!H92</f>
        <v>0</v>
      </c>
      <c r="H90" s="16">
        <f>'[1]19'!I92</f>
        <v>0</v>
      </c>
      <c r="I90" s="16">
        <f>'[1]19'!J92</f>
        <v>0</v>
      </c>
      <c r="J90" s="16">
        <f>'[1]19'!K92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'[1]19'!B93</f>
        <v>0</v>
      </c>
      <c r="C91" s="16">
        <f>'[1]19'!C93</f>
        <v>130</v>
      </c>
      <c r="D91" s="16">
        <f>'[1]19'!D93</f>
        <v>0</v>
      </c>
      <c r="E91" s="16">
        <f>'[1]19'!E93</f>
        <v>90</v>
      </c>
      <c r="F91" s="15">
        <f t="shared" si="17"/>
        <v>220</v>
      </c>
      <c r="G91" s="15">
        <f>'[1]19'!H93</f>
        <v>0</v>
      </c>
      <c r="H91" s="16">
        <f>'[1]19'!I93</f>
        <v>0</v>
      </c>
      <c r="I91" s="16">
        <f>'[1]19'!J93</f>
        <v>0</v>
      </c>
      <c r="J91" s="16">
        <f>'[1]19'!K93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'[1]19'!B94</f>
        <v>0</v>
      </c>
      <c r="C92" s="16">
        <f>'[1]19'!C94</f>
        <v>130</v>
      </c>
      <c r="D92" s="16">
        <f>'[1]19'!D94</f>
        <v>0</v>
      </c>
      <c r="E92" s="16">
        <f>'[1]19'!E94</f>
        <v>90</v>
      </c>
      <c r="F92" s="15">
        <f t="shared" si="17"/>
        <v>220</v>
      </c>
      <c r="G92" s="15">
        <f>'[1]19'!H94</f>
        <v>0</v>
      </c>
      <c r="H92" s="16">
        <f>'[1]19'!I94</f>
        <v>0</v>
      </c>
      <c r="I92" s="16">
        <f>'[1]19'!J94</f>
        <v>0</v>
      </c>
      <c r="J92" s="16">
        <f>'[1]19'!K94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'[1]19'!B95</f>
        <v>0</v>
      </c>
      <c r="C93" s="16">
        <f>'[1]19'!C95</f>
        <v>130</v>
      </c>
      <c r="D93" s="16">
        <f>'[1]19'!D95</f>
        <v>0</v>
      </c>
      <c r="E93" s="16">
        <f>'[1]19'!E95</f>
        <v>90</v>
      </c>
      <c r="F93" s="15">
        <f t="shared" si="17"/>
        <v>220</v>
      </c>
      <c r="G93" s="15">
        <f>'[1]19'!H95</f>
        <v>0</v>
      </c>
      <c r="H93" s="16">
        <f>'[1]19'!I95</f>
        <v>0</v>
      </c>
      <c r="I93" s="16">
        <f>'[1]19'!J95</f>
        <v>0</v>
      </c>
      <c r="J93" s="16">
        <f>'[1]19'!K95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'[1]19'!B96</f>
        <v>0</v>
      </c>
      <c r="C94" s="16">
        <f>'[1]19'!C96</f>
        <v>130</v>
      </c>
      <c r="D94" s="16">
        <f>'[1]19'!D96</f>
        <v>0</v>
      </c>
      <c r="E94" s="16">
        <f>'[1]19'!E96</f>
        <v>90</v>
      </c>
      <c r="F94" s="15">
        <f t="shared" si="17"/>
        <v>220</v>
      </c>
      <c r="G94" s="15">
        <f>'[1]19'!H96</f>
        <v>0</v>
      </c>
      <c r="H94" s="16">
        <f>'[1]19'!I96</f>
        <v>0</v>
      </c>
      <c r="I94" s="16">
        <f>'[1]19'!J96</f>
        <v>0</v>
      </c>
      <c r="J94" s="16">
        <f>'[1]19'!K96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'[1]19'!B97</f>
        <v>0</v>
      </c>
      <c r="C95" s="16">
        <f>'[1]19'!C97</f>
        <v>130</v>
      </c>
      <c r="D95" s="16">
        <f>'[1]19'!D97</f>
        <v>0</v>
      </c>
      <c r="E95" s="16">
        <f>'[1]19'!E97</f>
        <v>90</v>
      </c>
      <c r="F95" s="15">
        <f t="shared" si="17"/>
        <v>220</v>
      </c>
      <c r="G95" s="15">
        <f>'[1]19'!H97</f>
        <v>0</v>
      </c>
      <c r="H95" s="16">
        <f>'[1]19'!I97</f>
        <v>0</v>
      </c>
      <c r="I95" s="16">
        <f>'[1]19'!J97</f>
        <v>0</v>
      </c>
      <c r="J95" s="16">
        <f>'[1]19'!K97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'[1]19'!B98</f>
        <v>0</v>
      </c>
      <c r="C96" s="16">
        <f>'[1]19'!C98</f>
        <v>130</v>
      </c>
      <c r="D96" s="16">
        <f>'[1]19'!D98</f>
        <v>0</v>
      </c>
      <c r="E96" s="16">
        <f>'[1]19'!E98</f>
        <v>90</v>
      </c>
      <c r="F96" s="15">
        <f t="shared" si="17"/>
        <v>220</v>
      </c>
      <c r="G96" s="15">
        <f>'[1]19'!H98</f>
        <v>0</v>
      </c>
      <c r="H96" s="16">
        <f>'[1]19'!I98</f>
        <v>0</v>
      </c>
      <c r="I96" s="16">
        <f>'[1]19'!J98</f>
        <v>0</v>
      </c>
      <c r="J96" s="16">
        <f>'[1]19'!K98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'[1]19'!B99</f>
        <v>0</v>
      </c>
      <c r="C97" s="16">
        <f>'[1]19'!C99</f>
        <v>130</v>
      </c>
      <c r="D97" s="16">
        <f>'[1]19'!D99</f>
        <v>0</v>
      </c>
      <c r="E97" s="16">
        <f>'[1]19'!E99</f>
        <v>90</v>
      </c>
      <c r="F97" s="15">
        <f t="shared" si="17"/>
        <v>220</v>
      </c>
      <c r="G97" s="15">
        <f>'[1]19'!H99</f>
        <v>0</v>
      </c>
      <c r="H97" s="16">
        <f>'[1]19'!I99</f>
        <v>0</v>
      </c>
      <c r="I97" s="16">
        <f>'[1]19'!J99</f>
        <v>0</v>
      </c>
      <c r="J97" s="16">
        <f>'[1]19'!K99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'[1]19'!B100</f>
        <v>0</v>
      </c>
      <c r="C98" s="16">
        <f>'[1]19'!C100</f>
        <v>130</v>
      </c>
      <c r="D98" s="16">
        <f>'[1]19'!D100</f>
        <v>0</v>
      </c>
      <c r="E98" s="16">
        <f>'[1]19'!E100</f>
        <v>90</v>
      </c>
      <c r="F98" s="15">
        <f t="shared" si="17"/>
        <v>220</v>
      </c>
      <c r="G98" s="15">
        <f>'[1]19'!H100</f>
        <v>0</v>
      </c>
      <c r="H98" s="16">
        <f>'[1]19'!I100</f>
        <v>0</v>
      </c>
      <c r="I98" s="16">
        <f>'[1]19'!J100</f>
        <v>0</v>
      </c>
      <c r="J98" s="16">
        <f>'[1]19'!K100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0</v>
      </c>
      <c r="C99" s="15">
        <f t="shared" si="18"/>
        <v>3.12</v>
      </c>
      <c r="D99" s="15">
        <f t="shared" si="18"/>
        <v>0</v>
      </c>
      <c r="E99" s="15">
        <f t="shared" si="18"/>
        <v>2.16</v>
      </c>
      <c r="F99" s="15">
        <f t="shared" si="18"/>
        <v>5.28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45676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'[2]19'!B5</f>
        <v>84</v>
      </c>
      <c r="C3" s="201">
        <f>'[2]19'!C5</f>
        <v>0</v>
      </c>
      <c r="D3" s="201">
        <f>'[2]19'!D5</f>
        <v>0</v>
      </c>
      <c r="E3" s="201">
        <f>'[2]19'!E5</f>
        <v>0</v>
      </c>
      <c r="F3" s="15">
        <f>SUM(B3:E3)</f>
        <v>84</v>
      </c>
      <c r="G3" s="200">
        <f>'[2]19'!H5</f>
        <v>39</v>
      </c>
      <c r="H3" s="201">
        <f>'[2]19'!I5</f>
        <v>0</v>
      </c>
      <c r="I3" s="201">
        <f>'[2]19'!J5</f>
        <v>0</v>
      </c>
      <c r="J3" s="201">
        <f>'[2]19'!K5</f>
        <v>0</v>
      </c>
      <c r="K3" s="15">
        <f>SUM(G3:J3)</f>
        <v>39</v>
      </c>
      <c r="L3" s="18">
        <f>frq!C3</f>
        <v>1</v>
      </c>
      <c r="M3" s="125">
        <f>IF($L3=1,G3,IF(AND($L3=0.985,G3&gt;0.985*B3),B3*0.985,IF(AND($L3=0.965,G3&gt;0.965*B3),0.965*B3,G3)))-R3</f>
        <v>38.6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38.6</v>
      </c>
      <c r="R3" s="18">
        <v>0.4</v>
      </c>
      <c r="S3" s="18"/>
    </row>
    <row r="4" spans="1:19">
      <c r="A4" s="8" t="s">
        <v>46</v>
      </c>
      <c r="B4" s="200">
        <f>'[2]19'!B6</f>
        <v>84</v>
      </c>
      <c r="C4" s="201">
        <f>'[2]19'!C6</f>
        <v>0</v>
      </c>
      <c r="D4" s="201">
        <f>'[2]19'!D6</f>
        <v>0</v>
      </c>
      <c r="E4" s="201">
        <f>'[2]19'!E6</f>
        <v>0</v>
      </c>
      <c r="F4" s="15">
        <f>SUM(B4:E4)</f>
        <v>84</v>
      </c>
      <c r="G4" s="200">
        <f>'[2]19'!H6</f>
        <v>39</v>
      </c>
      <c r="H4" s="201">
        <f>'[2]19'!I6</f>
        <v>0</v>
      </c>
      <c r="I4" s="201">
        <f>'[2]19'!J6</f>
        <v>0</v>
      </c>
      <c r="J4" s="201">
        <f>'[2]19'!K6</f>
        <v>0</v>
      </c>
      <c r="K4" s="15">
        <f t="shared" ref="K4:K67" si="3">SUM(G4:J4)</f>
        <v>39</v>
      </c>
      <c r="L4" s="18">
        <f>frq!C4</f>
        <v>1</v>
      </c>
      <c r="M4" s="125">
        <f t="shared" ref="M4:M67" si="4">IF($L4=1,G4,IF(AND($L4=0.985,G4&gt;0.985*B4),B4*0.985,IF(AND($L4=0.965,G4&gt;0.965*B4),0.965*B4,G4)))-R4</f>
        <v>38.6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38.6</v>
      </c>
      <c r="R4" s="18">
        <v>0.4</v>
      </c>
      <c r="S4" s="18"/>
    </row>
    <row r="5" spans="1:19">
      <c r="A5" s="8" t="s">
        <v>47</v>
      </c>
      <c r="B5" s="200">
        <f>'[2]19'!B7</f>
        <v>84</v>
      </c>
      <c r="C5" s="201">
        <f>'[2]19'!C7</f>
        <v>0</v>
      </c>
      <c r="D5" s="201">
        <f>'[2]19'!D7</f>
        <v>0</v>
      </c>
      <c r="E5" s="201">
        <f>'[2]19'!E7</f>
        <v>0</v>
      </c>
      <c r="F5" s="15">
        <f t="shared" ref="F5:F68" si="6">SUM(B5:E5)</f>
        <v>84</v>
      </c>
      <c r="G5" s="200">
        <f>'[2]19'!H7</f>
        <v>39</v>
      </c>
      <c r="H5" s="201">
        <f>'[2]19'!I7</f>
        <v>0</v>
      </c>
      <c r="I5" s="201">
        <f>'[2]19'!J7</f>
        <v>0</v>
      </c>
      <c r="J5" s="201">
        <f>'[2]19'!K7</f>
        <v>0</v>
      </c>
      <c r="K5" s="15">
        <f t="shared" si="3"/>
        <v>39</v>
      </c>
      <c r="L5" s="18">
        <f>frq!C5</f>
        <v>1</v>
      </c>
      <c r="M5" s="125">
        <f t="shared" si="4"/>
        <v>38.6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38.6</v>
      </c>
      <c r="R5" s="18">
        <v>0.4</v>
      </c>
      <c r="S5" s="18"/>
    </row>
    <row r="6" spans="1:19">
      <c r="A6" s="8" t="s">
        <v>48</v>
      </c>
      <c r="B6" s="200">
        <f>'[2]19'!B8</f>
        <v>84</v>
      </c>
      <c r="C6" s="201">
        <f>'[2]19'!C8</f>
        <v>0</v>
      </c>
      <c r="D6" s="201">
        <f>'[2]19'!D8</f>
        <v>0</v>
      </c>
      <c r="E6" s="201">
        <f>'[2]19'!E8</f>
        <v>0</v>
      </c>
      <c r="F6" s="15">
        <f t="shared" si="6"/>
        <v>84</v>
      </c>
      <c r="G6" s="200">
        <f>'[2]19'!H8</f>
        <v>39</v>
      </c>
      <c r="H6" s="201">
        <f>'[2]19'!I8</f>
        <v>0</v>
      </c>
      <c r="I6" s="201">
        <f>'[2]19'!J8</f>
        <v>0</v>
      </c>
      <c r="J6" s="201">
        <f>'[2]19'!K8</f>
        <v>0</v>
      </c>
      <c r="K6" s="15">
        <f t="shared" si="3"/>
        <v>39</v>
      </c>
      <c r="L6" s="18">
        <f>frq!C6</f>
        <v>1</v>
      </c>
      <c r="M6" s="125">
        <f t="shared" si="4"/>
        <v>38.6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38.6</v>
      </c>
      <c r="R6" s="18">
        <v>0.4</v>
      </c>
      <c r="S6" s="18"/>
    </row>
    <row r="7" spans="1:19">
      <c r="A7" s="8" t="s">
        <v>49</v>
      </c>
      <c r="B7" s="200">
        <f>'[2]19'!B9</f>
        <v>84</v>
      </c>
      <c r="C7" s="201">
        <f>'[2]19'!C9</f>
        <v>0</v>
      </c>
      <c r="D7" s="201">
        <f>'[2]19'!D9</f>
        <v>0</v>
      </c>
      <c r="E7" s="201">
        <f>'[2]19'!E9</f>
        <v>0</v>
      </c>
      <c r="F7" s="15">
        <f t="shared" si="6"/>
        <v>84</v>
      </c>
      <c r="G7" s="200">
        <f>'[2]19'!H9</f>
        <v>39</v>
      </c>
      <c r="H7" s="201">
        <f>'[2]19'!I9</f>
        <v>0</v>
      </c>
      <c r="I7" s="201">
        <f>'[2]19'!J9</f>
        <v>0</v>
      </c>
      <c r="J7" s="201">
        <f>'[2]19'!K9</f>
        <v>0</v>
      </c>
      <c r="K7" s="15">
        <f t="shared" si="3"/>
        <v>39</v>
      </c>
      <c r="L7" s="18">
        <f>frq!C7</f>
        <v>1</v>
      </c>
      <c r="M7" s="125">
        <f t="shared" si="4"/>
        <v>38.6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38.6</v>
      </c>
      <c r="R7" s="18">
        <v>0.4</v>
      </c>
      <c r="S7" s="18"/>
    </row>
    <row r="8" spans="1:19">
      <c r="A8" s="8" t="s">
        <v>50</v>
      </c>
      <c r="B8" s="200">
        <f>'[2]19'!B10</f>
        <v>84</v>
      </c>
      <c r="C8" s="201">
        <f>'[2]19'!C10</f>
        <v>0</v>
      </c>
      <c r="D8" s="201">
        <f>'[2]19'!D10</f>
        <v>0</v>
      </c>
      <c r="E8" s="201">
        <f>'[2]19'!E10</f>
        <v>0</v>
      </c>
      <c r="F8" s="15">
        <f t="shared" si="6"/>
        <v>84</v>
      </c>
      <c r="G8" s="200">
        <f>'[2]19'!H10</f>
        <v>39</v>
      </c>
      <c r="H8" s="201">
        <f>'[2]19'!I10</f>
        <v>0</v>
      </c>
      <c r="I8" s="201">
        <f>'[2]19'!J10</f>
        <v>0</v>
      </c>
      <c r="J8" s="201">
        <f>'[2]19'!K10</f>
        <v>0</v>
      </c>
      <c r="K8" s="15">
        <f t="shared" si="3"/>
        <v>39</v>
      </c>
      <c r="L8" s="18">
        <f>frq!C8</f>
        <v>1</v>
      </c>
      <c r="M8" s="125">
        <f t="shared" si="4"/>
        <v>38.6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38.6</v>
      </c>
      <c r="R8" s="18">
        <v>0.4</v>
      </c>
      <c r="S8" s="18"/>
    </row>
    <row r="9" spans="1:19">
      <c r="A9" s="8" t="s">
        <v>51</v>
      </c>
      <c r="B9" s="200">
        <f>'[2]19'!B11</f>
        <v>84</v>
      </c>
      <c r="C9" s="201">
        <f>'[2]19'!C11</f>
        <v>0</v>
      </c>
      <c r="D9" s="201">
        <f>'[2]19'!D11</f>
        <v>0</v>
      </c>
      <c r="E9" s="201">
        <f>'[2]19'!E11</f>
        <v>0</v>
      </c>
      <c r="F9" s="15">
        <f t="shared" si="6"/>
        <v>84</v>
      </c>
      <c r="G9" s="200">
        <f>'[2]19'!H11</f>
        <v>39</v>
      </c>
      <c r="H9" s="201">
        <f>'[2]19'!I11</f>
        <v>0</v>
      </c>
      <c r="I9" s="201">
        <f>'[2]19'!J11</f>
        <v>0</v>
      </c>
      <c r="J9" s="201">
        <f>'[2]19'!K11</f>
        <v>0</v>
      </c>
      <c r="K9" s="15">
        <f t="shared" si="3"/>
        <v>39</v>
      </c>
      <c r="L9" s="18">
        <f>frq!C9</f>
        <v>1</v>
      </c>
      <c r="M9" s="125">
        <f t="shared" si="4"/>
        <v>38.6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38.6</v>
      </c>
      <c r="R9" s="18">
        <v>0.4</v>
      </c>
      <c r="S9" s="18"/>
    </row>
    <row r="10" spans="1:19">
      <c r="A10" s="8" t="s">
        <v>52</v>
      </c>
      <c r="B10" s="200">
        <f>'[2]19'!B12</f>
        <v>84</v>
      </c>
      <c r="C10" s="201">
        <f>'[2]19'!C12</f>
        <v>0</v>
      </c>
      <c r="D10" s="201">
        <f>'[2]19'!D12</f>
        <v>0</v>
      </c>
      <c r="E10" s="201">
        <f>'[2]19'!E12</f>
        <v>0</v>
      </c>
      <c r="F10" s="15">
        <f t="shared" si="6"/>
        <v>84</v>
      </c>
      <c r="G10" s="200">
        <f>'[2]19'!H12</f>
        <v>39</v>
      </c>
      <c r="H10" s="201">
        <f>'[2]19'!I12</f>
        <v>0</v>
      </c>
      <c r="I10" s="201">
        <f>'[2]19'!J12</f>
        <v>0</v>
      </c>
      <c r="J10" s="201">
        <f>'[2]19'!K12</f>
        <v>0</v>
      </c>
      <c r="K10" s="15">
        <f t="shared" si="3"/>
        <v>39</v>
      </c>
      <c r="L10" s="18">
        <f>frq!C10</f>
        <v>1</v>
      </c>
      <c r="M10" s="125">
        <f t="shared" si="4"/>
        <v>38.6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38.6</v>
      </c>
      <c r="R10" s="18">
        <v>0.4</v>
      </c>
      <c r="S10" s="18"/>
    </row>
    <row r="11" spans="1:19">
      <c r="A11" s="8" t="s">
        <v>53</v>
      </c>
      <c r="B11" s="200">
        <f>'[2]19'!B13</f>
        <v>84</v>
      </c>
      <c r="C11" s="201">
        <f>'[2]19'!C13</f>
        <v>0</v>
      </c>
      <c r="D11" s="201">
        <f>'[2]19'!D13</f>
        <v>0</v>
      </c>
      <c r="E11" s="201">
        <f>'[2]19'!E13</f>
        <v>0</v>
      </c>
      <c r="F11" s="15">
        <f t="shared" si="6"/>
        <v>84</v>
      </c>
      <c r="G11" s="200">
        <f>'[2]19'!H13</f>
        <v>39</v>
      </c>
      <c r="H11" s="201">
        <f>'[2]19'!I13</f>
        <v>0</v>
      </c>
      <c r="I11" s="201">
        <f>'[2]19'!J13</f>
        <v>0</v>
      </c>
      <c r="J11" s="201">
        <f>'[2]19'!K13</f>
        <v>0</v>
      </c>
      <c r="K11" s="15">
        <f t="shared" si="3"/>
        <v>39</v>
      </c>
      <c r="L11" s="18">
        <f>frq!C11</f>
        <v>1</v>
      </c>
      <c r="M11" s="125">
        <f t="shared" si="4"/>
        <v>38.6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38.6</v>
      </c>
      <c r="R11" s="18">
        <v>0.4</v>
      </c>
      <c r="S11" s="18"/>
    </row>
    <row r="12" spans="1:19">
      <c r="A12" s="8" t="s">
        <v>54</v>
      </c>
      <c r="B12" s="200">
        <f>'[2]19'!B14</f>
        <v>84</v>
      </c>
      <c r="C12" s="201">
        <f>'[2]19'!C14</f>
        <v>0</v>
      </c>
      <c r="D12" s="201">
        <f>'[2]19'!D14</f>
        <v>0</v>
      </c>
      <c r="E12" s="201">
        <f>'[2]19'!E14</f>
        <v>0</v>
      </c>
      <c r="F12" s="15">
        <f t="shared" si="6"/>
        <v>84</v>
      </c>
      <c r="G12" s="200">
        <f>'[2]19'!H14</f>
        <v>39</v>
      </c>
      <c r="H12" s="201">
        <f>'[2]19'!I14</f>
        <v>0</v>
      </c>
      <c r="I12" s="201">
        <f>'[2]19'!J14</f>
        <v>0</v>
      </c>
      <c r="J12" s="201">
        <f>'[2]19'!K14</f>
        <v>0</v>
      </c>
      <c r="K12" s="15">
        <f t="shared" si="3"/>
        <v>39</v>
      </c>
      <c r="L12" s="18">
        <f>frq!C12</f>
        <v>1</v>
      </c>
      <c r="M12" s="125">
        <f t="shared" si="4"/>
        <v>38.6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38.6</v>
      </c>
      <c r="R12" s="18">
        <v>0.4</v>
      </c>
      <c r="S12" s="18"/>
    </row>
    <row r="13" spans="1:19">
      <c r="A13" s="8" t="s">
        <v>55</v>
      </c>
      <c r="B13" s="200">
        <f>'[2]19'!B15</f>
        <v>84</v>
      </c>
      <c r="C13" s="201">
        <f>'[2]19'!C15</f>
        <v>0</v>
      </c>
      <c r="D13" s="201">
        <f>'[2]19'!D15</f>
        <v>0</v>
      </c>
      <c r="E13" s="201">
        <f>'[2]19'!E15</f>
        <v>0</v>
      </c>
      <c r="F13" s="15">
        <f t="shared" si="6"/>
        <v>84</v>
      </c>
      <c r="G13" s="200">
        <f>'[2]19'!H15</f>
        <v>39</v>
      </c>
      <c r="H13" s="201">
        <f>'[2]19'!I15</f>
        <v>0</v>
      </c>
      <c r="I13" s="201">
        <f>'[2]19'!J15</f>
        <v>0</v>
      </c>
      <c r="J13" s="201">
        <f>'[2]19'!K15</f>
        <v>0</v>
      </c>
      <c r="K13" s="15">
        <f t="shared" si="3"/>
        <v>39</v>
      </c>
      <c r="L13" s="18">
        <f>frq!C13</f>
        <v>1</v>
      </c>
      <c r="M13" s="125">
        <f t="shared" si="4"/>
        <v>38.6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38.6</v>
      </c>
      <c r="R13" s="18">
        <v>0.4</v>
      </c>
      <c r="S13" s="18"/>
    </row>
    <row r="14" spans="1:19">
      <c r="A14" s="8" t="s">
        <v>56</v>
      </c>
      <c r="B14" s="200">
        <f>'[2]19'!B16</f>
        <v>84</v>
      </c>
      <c r="C14" s="201">
        <f>'[2]19'!C16</f>
        <v>0</v>
      </c>
      <c r="D14" s="201">
        <f>'[2]19'!D16</f>
        <v>0</v>
      </c>
      <c r="E14" s="201">
        <f>'[2]19'!E16</f>
        <v>0</v>
      </c>
      <c r="F14" s="15">
        <f t="shared" si="6"/>
        <v>84</v>
      </c>
      <c r="G14" s="200">
        <f>'[2]19'!H16</f>
        <v>39</v>
      </c>
      <c r="H14" s="201">
        <f>'[2]19'!I16</f>
        <v>0</v>
      </c>
      <c r="I14" s="201">
        <f>'[2]19'!J16</f>
        <v>0</v>
      </c>
      <c r="J14" s="201">
        <f>'[2]19'!K16</f>
        <v>0</v>
      </c>
      <c r="K14" s="15">
        <f t="shared" si="3"/>
        <v>39</v>
      </c>
      <c r="L14" s="18">
        <f>frq!C14</f>
        <v>1</v>
      </c>
      <c r="M14" s="125">
        <f t="shared" si="4"/>
        <v>38.6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38.6</v>
      </c>
      <c r="R14" s="18">
        <v>0.4</v>
      </c>
      <c r="S14" s="18"/>
    </row>
    <row r="15" spans="1:19">
      <c r="A15" s="8" t="s">
        <v>57</v>
      </c>
      <c r="B15" s="200">
        <f>'[2]19'!B17</f>
        <v>84</v>
      </c>
      <c r="C15" s="201">
        <f>'[2]19'!C17</f>
        <v>0</v>
      </c>
      <c r="D15" s="201">
        <f>'[2]19'!D17</f>
        <v>0</v>
      </c>
      <c r="E15" s="201">
        <f>'[2]19'!E17</f>
        <v>0</v>
      </c>
      <c r="F15" s="15">
        <f t="shared" si="6"/>
        <v>84</v>
      </c>
      <c r="G15" s="200">
        <f>'[2]19'!H17</f>
        <v>39</v>
      </c>
      <c r="H15" s="201">
        <f>'[2]19'!I17</f>
        <v>0</v>
      </c>
      <c r="I15" s="201">
        <f>'[2]19'!J17</f>
        <v>0</v>
      </c>
      <c r="J15" s="201">
        <f>'[2]19'!K17</f>
        <v>0</v>
      </c>
      <c r="K15" s="15">
        <f t="shared" si="3"/>
        <v>39</v>
      </c>
      <c r="L15" s="18">
        <f>frq!C15</f>
        <v>1</v>
      </c>
      <c r="M15" s="125">
        <f t="shared" si="4"/>
        <v>38.6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38.6</v>
      </c>
      <c r="R15" s="18">
        <v>0.4</v>
      </c>
      <c r="S15" s="18"/>
    </row>
    <row r="16" spans="1:19">
      <c r="A16" s="8" t="s">
        <v>58</v>
      </c>
      <c r="B16" s="200">
        <f>'[2]19'!B18</f>
        <v>84</v>
      </c>
      <c r="C16" s="201">
        <f>'[2]19'!C18</f>
        <v>0</v>
      </c>
      <c r="D16" s="201">
        <f>'[2]19'!D18</f>
        <v>0</v>
      </c>
      <c r="E16" s="201">
        <f>'[2]19'!E18</f>
        <v>0</v>
      </c>
      <c r="F16" s="15">
        <f t="shared" si="6"/>
        <v>84</v>
      </c>
      <c r="G16" s="200">
        <f>'[2]19'!H18</f>
        <v>39</v>
      </c>
      <c r="H16" s="201">
        <f>'[2]19'!I18</f>
        <v>0</v>
      </c>
      <c r="I16" s="201">
        <f>'[2]19'!J18</f>
        <v>0</v>
      </c>
      <c r="J16" s="201">
        <f>'[2]19'!K18</f>
        <v>0</v>
      </c>
      <c r="K16" s="15">
        <f t="shared" si="3"/>
        <v>39</v>
      </c>
      <c r="L16" s="18">
        <f>frq!C16</f>
        <v>1</v>
      </c>
      <c r="M16" s="125">
        <f t="shared" si="4"/>
        <v>38.6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38.6</v>
      </c>
      <c r="R16" s="18">
        <v>0.4</v>
      </c>
      <c r="S16" s="18"/>
    </row>
    <row r="17" spans="1:19">
      <c r="A17" s="8" t="s">
        <v>59</v>
      </c>
      <c r="B17" s="200">
        <f>'[2]19'!B19</f>
        <v>84</v>
      </c>
      <c r="C17" s="201">
        <f>'[2]19'!C19</f>
        <v>0</v>
      </c>
      <c r="D17" s="201">
        <f>'[2]19'!D19</f>
        <v>0</v>
      </c>
      <c r="E17" s="201">
        <f>'[2]19'!E19</f>
        <v>0</v>
      </c>
      <c r="F17" s="15">
        <f t="shared" si="6"/>
        <v>84</v>
      </c>
      <c r="G17" s="200">
        <f>'[2]19'!H19</f>
        <v>39</v>
      </c>
      <c r="H17" s="201">
        <f>'[2]19'!I19</f>
        <v>0</v>
      </c>
      <c r="I17" s="201">
        <f>'[2]19'!J19</f>
        <v>0</v>
      </c>
      <c r="J17" s="201">
        <f>'[2]19'!K19</f>
        <v>0</v>
      </c>
      <c r="K17" s="15">
        <f t="shared" si="3"/>
        <v>39</v>
      </c>
      <c r="L17" s="18">
        <f>frq!C17</f>
        <v>1</v>
      </c>
      <c r="M17" s="125">
        <f t="shared" si="4"/>
        <v>38.6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38.6</v>
      </c>
      <c r="R17" s="18">
        <v>0.4</v>
      </c>
      <c r="S17" s="18"/>
    </row>
    <row r="18" spans="1:19">
      <c r="A18" s="8" t="s">
        <v>60</v>
      </c>
      <c r="B18" s="200">
        <f>'[2]19'!B20</f>
        <v>84</v>
      </c>
      <c r="C18" s="201">
        <f>'[2]19'!C20</f>
        <v>0</v>
      </c>
      <c r="D18" s="201">
        <f>'[2]19'!D20</f>
        <v>0</v>
      </c>
      <c r="E18" s="201">
        <f>'[2]19'!E20</f>
        <v>0</v>
      </c>
      <c r="F18" s="15">
        <f t="shared" si="6"/>
        <v>84</v>
      </c>
      <c r="G18" s="200">
        <f>'[2]19'!H20</f>
        <v>39</v>
      </c>
      <c r="H18" s="201">
        <f>'[2]19'!I20</f>
        <v>0</v>
      </c>
      <c r="I18" s="201">
        <f>'[2]19'!J20</f>
        <v>0</v>
      </c>
      <c r="J18" s="201">
        <f>'[2]19'!K20</f>
        <v>0</v>
      </c>
      <c r="K18" s="15">
        <f t="shared" si="3"/>
        <v>39</v>
      </c>
      <c r="L18" s="18">
        <f>frq!C18</f>
        <v>1</v>
      </c>
      <c r="M18" s="125">
        <f t="shared" si="4"/>
        <v>38.6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38.6</v>
      </c>
      <c r="R18" s="18">
        <v>0.4</v>
      </c>
      <c r="S18" s="18"/>
    </row>
    <row r="19" spans="1:19">
      <c r="A19" s="8" t="s">
        <v>61</v>
      </c>
      <c r="B19" s="200">
        <f>'[2]19'!B21</f>
        <v>84</v>
      </c>
      <c r="C19" s="201">
        <f>'[2]19'!C21</f>
        <v>0</v>
      </c>
      <c r="D19" s="201">
        <f>'[2]19'!D21</f>
        <v>0</v>
      </c>
      <c r="E19" s="201">
        <f>'[2]19'!E21</f>
        <v>0</v>
      </c>
      <c r="F19" s="15">
        <f t="shared" si="6"/>
        <v>84</v>
      </c>
      <c r="G19" s="200">
        <f>'[2]19'!H21</f>
        <v>39</v>
      </c>
      <c r="H19" s="201">
        <f>'[2]19'!I21</f>
        <v>0</v>
      </c>
      <c r="I19" s="201">
        <f>'[2]19'!J21</f>
        <v>0</v>
      </c>
      <c r="J19" s="201">
        <f>'[2]19'!K21</f>
        <v>0</v>
      </c>
      <c r="K19" s="15">
        <f t="shared" si="3"/>
        <v>39</v>
      </c>
      <c r="L19" s="18">
        <f>frq!C19</f>
        <v>1</v>
      </c>
      <c r="M19" s="125">
        <f t="shared" si="4"/>
        <v>38.6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38.6</v>
      </c>
      <c r="R19" s="18">
        <v>0.4</v>
      </c>
      <c r="S19" s="18"/>
    </row>
    <row r="20" spans="1:19">
      <c r="A20" s="8" t="s">
        <v>62</v>
      </c>
      <c r="B20" s="200">
        <f>'[2]19'!B22</f>
        <v>84</v>
      </c>
      <c r="C20" s="201">
        <f>'[2]19'!C22</f>
        <v>0</v>
      </c>
      <c r="D20" s="201">
        <f>'[2]19'!D22</f>
        <v>0</v>
      </c>
      <c r="E20" s="201">
        <f>'[2]19'!E22</f>
        <v>0</v>
      </c>
      <c r="F20" s="15">
        <f t="shared" si="6"/>
        <v>84</v>
      </c>
      <c r="G20" s="200">
        <f>'[2]19'!H22</f>
        <v>39</v>
      </c>
      <c r="H20" s="201">
        <f>'[2]19'!I22</f>
        <v>0</v>
      </c>
      <c r="I20" s="201">
        <f>'[2]19'!J22</f>
        <v>0</v>
      </c>
      <c r="J20" s="201">
        <f>'[2]19'!K22</f>
        <v>0</v>
      </c>
      <c r="K20" s="15">
        <f t="shared" si="3"/>
        <v>39</v>
      </c>
      <c r="L20" s="18">
        <f>frq!C20</f>
        <v>1</v>
      </c>
      <c r="M20" s="125">
        <f t="shared" si="4"/>
        <v>38.6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38.6</v>
      </c>
      <c r="R20" s="18">
        <v>0.4</v>
      </c>
      <c r="S20" s="18"/>
    </row>
    <row r="21" spans="1:19">
      <c r="A21" s="8" t="s">
        <v>63</v>
      </c>
      <c r="B21" s="200">
        <f>'[2]19'!B23</f>
        <v>84</v>
      </c>
      <c r="C21" s="201">
        <f>'[2]19'!C23</f>
        <v>0</v>
      </c>
      <c r="D21" s="201">
        <f>'[2]19'!D23</f>
        <v>0</v>
      </c>
      <c r="E21" s="201">
        <f>'[2]19'!E23</f>
        <v>0</v>
      </c>
      <c r="F21" s="15">
        <f t="shared" si="6"/>
        <v>84</v>
      </c>
      <c r="G21" s="200">
        <f>'[2]19'!H23</f>
        <v>39</v>
      </c>
      <c r="H21" s="201">
        <f>'[2]19'!I23</f>
        <v>0</v>
      </c>
      <c r="I21" s="201">
        <f>'[2]19'!J23</f>
        <v>0</v>
      </c>
      <c r="J21" s="201">
        <f>'[2]19'!K23</f>
        <v>0</v>
      </c>
      <c r="K21" s="15">
        <f t="shared" si="3"/>
        <v>39</v>
      </c>
      <c r="L21" s="18">
        <f>frq!C21</f>
        <v>1</v>
      </c>
      <c r="M21" s="125">
        <f t="shared" si="4"/>
        <v>38.6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38.6</v>
      </c>
      <c r="R21" s="18">
        <v>0.4</v>
      </c>
      <c r="S21" s="18"/>
    </row>
    <row r="22" spans="1:19">
      <c r="A22" s="8" t="s">
        <v>64</v>
      </c>
      <c r="B22" s="200">
        <f>'[2]19'!B24</f>
        <v>84</v>
      </c>
      <c r="C22" s="201">
        <f>'[2]19'!C24</f>
        <v>0</v>
      </c>
      <c r="D22" s="201">
        <f>'[2]19'!D24</f>
        <v>0</v>
      </c>
      <c r="E22" s="201">
        <f>'[2]19'!E24</f>
        <v>0</v>
      </c>
      <c r="F22" s="15">
        <f t="shared" si="6"/>
        <v>84</v>
      </c>
      <c r="G22" s="200">
        <f>'[2]19'!H24</f>
        <v>39</v>
      </c>
      <c r="H22" s="201">
        <f>'[2]19'!I24</f>
        <v>0</v>
      </c>
      <c r="I22" s="201">
        <f>'[2]19'!J24</f>
        <v>0</v>
      </c>
      <c r="J22" s="201">
        <f>'[2]19'!K24</f>
        <v>0</v>
      </c>
      <c r="K22" s="15">
        <f t="shared" si="3"/>
        <v>39</v>
      </c>
      <c r="L22" s="18">
        <f>frq!C22</f>
        <v>1</v>
      </c>
      <c r="M22" s="125">
        <f t="shared" si="4"/>
        <v>38.6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38.6</v>
      </c>
      <c r="R22" s="18">
        <v>0.4</v>
      </c>
      <c r="S22" s="18"/>
    </row>
    <row r="23" spans="1:19">
      <c r="A23" s="8" t="s">
        <v>65</v>
      </c>
      <c r="B23" s="200">
        <f>'[2]19'!B25</f>
        <v>84</v>
      </c>
      <c r="C23" s="201">
        <f>'[2]19'!C25</f>
        <v>0</v>
      </c>
      <c r="D23" s="201">
        <f>'[2]19'!D25</f>
        <v>0</v>
      </c>
      <c r="E23" s="201">
        <f>'[2]19'!E25</f>
        <v>0</v>
      </c>
      <c r="F23" s="15">
        <f t="shared" si="6"/>
        <v>84</v>
      </c>
      <c r="G23" s="200">
        <f>'[2]19'!H25</f>
        <v>39</v>
      </c>
      <c r="H23" s="201">
        <f>'[2]19'!I25</f>
        <v>0</v>
      </c>
      <c r="I23" s="201">
        <f>'[2]19'!J25</f>
        <v>0</v>
      </c>
      <c r="J23" s="201">
        <f>'[2]19'!K25</f>
        <v>0</v>
      </c>
      <c r="K23" s="15">
        <f t="shared" si="3"/>
        <v>39</v>
      </c>
      <c r="L23" s="18">
        <f>frq!C23</f>
        <v>1</v>
      </c>
      <c r="M23" s="125">
        <f t="shared" si="4"/>
        <v>38.6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38.6</v>
      </c>
      <c r="R23" s="18">
        <v>0.4</v>
      </c>
      <c r="S23" s="18"/>
    </row>
    <row r="24" spans="1:19">
      <c r="A24" s="8" t="s">
        <v>66</v>
      </c>
      <c r="B24" s="200">
        <f>'[2]19'!B26</f>
        <v>84</v>
      </c>
      <c r="C24" s="201">
        <f>'[2]19'!C26</f>
        <v>0</v>
      </c>
      <c r="D24" s="201">
        <f>'[2]19'!D26</f>
        <v>0</v>
      </c>
      <c r="E24" s="201">
        <f>'[2]19'!E26</f>
        <v>0</v>
      </c>
      <c r="F24" s="15">
        <f t="shared" si="6"/>
        <v>84</v>
      </c>
      <c r="G24" s="200">
        <f>'[2]19'!H26</f>
        <v>39</v>
      </c>
      <c r="H24" s="201">
        <f>'[2]19'!I26</f>
        <v>0</v>
      </c>
      <c r="I24" s="201">
        <f>'[2]19'!J26</f>
        <v>0</v>
      </c>
      <c r="J24" s="201">
        <f>'[2]19'!K26</f>
        <v>0</v>
      </c>
      <c r="K24" s="15">
        <f t="shared" si="3"/>
        <v>39</v>
      </c>
      <c r="L24" s="18">
        <f>frq!C24</f>
        <v>1</v>
      </c>
      <c r="M24" s="125">
        <f t="shared" si="4"/>
        <v>38.6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38.6</v>
      </c>
      <c r="R24" s="18">
        <v>0.4</v>
      </c>
      <c r="S24" s="18"/>
    </row>
    <row r="25" spans="1:19">
      <c r="A25" s="8" t="s">
        <v>67</v>
      </c>
      <c r="B25" s="200">
        <f>'[2]19'!B27</f>
        <v>84</v>
      </c>
      <c r="C25" s="201">
        <f>'[2]19'!C27</f>
        <v>0</v>
      </c>
      <c r="D25" s="201">
        <f>'[2]19'!D27</f>
        <v>0</v>
      </c>
      <c r="E25" s="201">
        <f>'[2]19'!E27</f>
        <v>0</v>
      </c>
      <c r="F25" s="15">
        <f t="shared" si="6"/>
        <v>84</v>
      </c>
      <c r="G25" s="200">
        <f>'[2]19'!H27</f>
        <v>39</v>
      </c>
      <c r="H25" s="201">
        <f>'[2]19'!I27</f>
        <v>0</v>
      </c>
      <c r="I25" s="201">
        <f>'[2]19'!J27</f>
        <v>0</v>
      </c>
      <c r="J25" s="201">
        <f>'[2]19'!K27</f>
        <v>0</v>
      </c>
      <c r="K25" s="15">
        <f t="shared" si="3"/>
        <v>39</v>
      </c>
      <c r="L25" s="18">
        <f>frq!C25</f>
        <v>1</v>
      </c>
      <c r="M25" s="125">
        <f t="shared" si="4"/>
        <v>38.6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38.6</v>
      </c>
      <c r="R25" s="18">
        <v>0.4</v>
      </c>
      <c r="S25" s="18"/>
    </row>
    <row r="26" spans="1:19">
      <c r="A26" s="8" t="s">
        <v>68</v>
      </c>
      <c r="B26" s="200">
        <f>'[2]19'!B28</f>
        <v>84</v>
      </c>
      <c r="C26" s="201">
        <f>'[2]19'!C28</f>
        <v>0</v>
      </c>
      <c r="D26" s="201">
        <f>'[2]19'!D28</f>
        <v>0</v>
      </c>
      <c r="E26" s="201">
        <f>'[2]19'!E28</f>
        <v>0</v>
      </c>
      <c r="F26" s="15">
        <f t="shared" si="6"/>
        <v>84</v>
      </c>
      <c r="G26" s="200">
        <f>'[2]19'!H28</f>
        <v>39</v>
      </c>
      <c r="H26" s="201">
        <f>'[2]19'!I28</f>
        <v>0</v>
      </c>
      <c r="I26" s="201">
        <f>'[2]19'!J28</f>
        <v>0</v>
      </c>
      <c r="J26" s="201">
        <f>'[2]19'!K28</f>
        <v>0</v>
      </c>
      <c r="K26" s="15">
        <f t="shared" si="3"/>
        <v>39</v>
      </c>
      <c r="L26" s="18">
        <f>frq!C26</f>
        <v>1</v>
      </c>
      <c r="M26" s="125">
        <f t="shared" si="4"/>
        <v>38.6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38.6</v>
      </c>
      <c r="R26" s="18">
        <v>0.4</v>
      </c>
      <c r="S26" s="18"/>
    </row>
    <row r="27" spans="1:19">
      <c r="A27" s="8" t="s">
        <v>69</v>
      </c>
      <c r="B27" s="200">
        <f>'[2]19'!B29</f>
        <v>84</v>
      </c>
      <c r="C27" s="201">
        <f>'[2]19'!C29</f>
        <v>0</v>
      </c>
      <c r="D27" s="201">
        <f>'[2]19'!D29</f>
        <v>0</v>
      </c>
      <c r="E27" s="201">
        <f>'[2]19'!E29</f>
        <v>0</v>
      </c>
      <c r="F27" s="15">
        <f t="shared" si="6"/>
        <v>84</v>
      </c>
      <c r="G27" s="200">
        <f>'[2]19'!H29</f>
        <v>39</v>
      </c>
      <c r="H27" s="201">
        <f>'[2]19'!I29</f>
        <v>0</v>
      </c>
      <c r="I27" s="201">
        <f>'[2]19'!J29</f>
        <v>0</v>
      </c>
      <c r="J27" s="201">
        <f>'[2]19'!K29</f>
        <v>0</v>
      </c>
      <c r="K27" s="15">
        <f t="shared" si="3"/>
        <v>39</v>
      </c>
      <c r="L27" s="18">
        <f>frq!C27</f>
        <v>1</v>
      </c>
      <c r="M27" s="125">
        <f t="shared" si="4"/>
        <v>38.6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38.6</v>
      </c>
      <c r="R27" s="18">
        <v>0.4</v>
      </c>
      <c r="S27" s="18"/>
    </row>
    <row r="28" spans="1:19">
      <c r="A28" s="8" t="s">
        <v>70</v>
      </c>
      <c r="B28" s="200">
        <f>'[2]19'!B30</f>
        <v>84</v>
      </c>
      <c r="C28" s="201">
        <f>'[2]19'!C30</f>
        <v>0</v>
      </c>
      <c r="D28" s="201">
        <f>'[2]19'!D30</f>
        <v>0</v>
      </c>
      <c r="E28" s="201">
        <f>'[2]19'!E30</f>
        <v>0</v>
      </c>
      <c r="F28" s="15">
        <f t="shared" si="6"/>
        <v>84</v>
      </c>
      <c r="G28" s="200">
        <f>'[2]19'!H30</f>
        <v>39</v>
      </c>
      <c r="H28" s="201">
        <f>'[2]19'!I30</f>
        <v>0</v>
      </c>
      <c r="I28" s="201">
        <f>'[2]19'!J30</f>
        <v>0</v>
      </c>
      <c r="J28" s="201">
        <f>'[2]19'!K30</f>
        <v>0</v>
      </c>
      <c r="K28" s="15">
        <f t="shared" si="3"/>
        <v>39</v>
      </c>
      <c r="L28" s="18">
        <f>frq!C28</f>
        <v>1</v>
      </c>
      <c r="M28" s="125">
        <f t="shared" si="4"/>
        <v>38.6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38.6</v>
      </c>
      <c r="R28" s="18">
        <v>0.4</v>
      </c>
      <c r="S28" s="18"/>
    </row>
    <row r="29" spans="1:19">
      <c r="A29" s="8" t="s">
        <v>71</v>
      </c>
      <c r="B29" s="200">
        <f>'[2]19'!B31</f>
        <v>84</v>
      </c>
      <c r="C29" s="201">
        <f>'[2]19'!C31</f>
        <v>0</v>
      </c>
      <c r="D29" s="201">
        <f>'[2]19'!D31</f>
        <v>0</v>
      </c>
      <c r="E29" s="201">
        <f>'[2]19'!E31</f>
        <v>0</v>
      </c>
      <c r="F29" s="15">
        <f t="shared" si="6"/>
        <v>84</v>
      </c>
      <c r="G29" s="200">
        <f>'[2]19'!H31</f>
        <v>39</v>
      </c>
      <c r="H29" s="201">
        <f>'[2]19'!I31</f>
        <v>0</v>
      </c>
      <c r="I29" s="201">
        <f>'[2]19'!J31</f>
        <v>0</v>
      </c>
      <c r="J29" s="201">
        <f>'[2]19'!K31</f>
        <v>0</v>
      </c>
      <c r="K29" s="15">
        <f t="shared" si="3"/>
        <v>39</v>
      </c>
      <c r="L29" s="18">
        <f>frq!C29</f>
        <v>1</v>
      </c>
      <c r="M29" s="125">
        <f t="shared" si="4"/>
        <v>38.6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38.6</v>
      </c>
      <c r="R29" s="18">
        <v>0.4</v>
      </c>
      <c r="S29" s="18"/>
    </row>
    <row r="30" spans="1:19">
      <c r="A30" s="8" t="s">
        <v>72</v>
      </c>
      <c r="B30" s="200">
        <f>'[2]19'!B32</f>
        <v>84</v>
      </c>
      <c r="C30" s="201">
        <f>'[2]19'!C32</f>
        <v>0</v>
      </c>
      <c r="D30" s="201">
        <f>'[2]19'!D32</f>
        <v>0</v>
      </c>
      <c r="E30" s="201">
        <f>'[2]19'!E32</f>
        <v>0</v>
      </c>
      <c r="F30" s="15">
        <f t="shared" si="6"/>
        <v>84</v>
      </c>
      <c r="G30" s="200">
        <f>'[2]19'!H32</f>
        <v>39</v>
      </c>
      <c r="H30" s="201">
        <f>'[2]19'!I32</f>
        <v>0</v>
      </c>
      <c r="I30" s="201">
        <f>'[2]19'!J32</f>
        <v>0</v>
      </c>
      <c r="J30" s="201">
        <f>'[2]19'!K32</f>
        <v>0</v>
      </c>
      <c r="K30" s="15">
        <f t="shared" si="3"/>
        <v>39</v>
      </c>
      <c r="L30" s="18">
        <f>frq!C30</f>
        <v>1</v>
      </c>
      <c r="M30" s="125">
        <f t="shared" si="4"/>
        <v>38.6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38.6</v>
      </c>
      <c r="R30" s="18">
        <v>0.4</v>
      </c>
      <c r="S30" s="18"/>
    </row>
    <row r="31" spans="1:19">
      <c r="A31" s="8" t="s">
        <v>73</v>
      </c>
      <c r="B31" s="200">
        <f>'[2]19'!B33</f>
        <v>84</v>
      </c>
      <c r="C31" s="201">
        <f>'[2]19'!C33</f>
        <v>0</v>
      </c>
      <c r="D31" s="201">
        <f>'[2]19'!D33</f>
        <v>0</v>
      </c>
      <c r="E31" s="201">
        <f>'[2]19'!E33</f>
        <v>0</v>
      </c>
      <c r="F31" s="15">
        <f t="shared" si="6"/>
        <v>84</v>
      </c>
      <c r="G31" s="200">
        <f>'[2]19'!H33</f>
        <v>39</v>
      </c>
      <c r="H31" s="201">
        <f>'[2]19'!I33</f>
        <v>0</v>
      </c>
      <c r="I31" s="201">
        <f>'[2]19'!J33</f>
        <v>0</v>
      </c>
      <c r="J31" s="201">
        <f>'[2]19'!K33</f>
        <v>0</v>
      </c>
      <c r="K31" s="15">
        <f t="shared" si="3"/>
        <v>39</v>
      </c>
      <c r="L31" s="18">
        <f>frq!C31</f>
        <v>1</v>
      </c>
      <c r="M31" s="125">
        <f t="shared" si="4"/>
        <v>38.6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38.6</v>
      </c>
      <c r="R31" s="18">
        <v>0.4</v>
      </c>
      <c r="S31" s="18"/>
    </row>
    <row r="32" spans="1:19">
      <c r="A32" s="8" t="s">
        <v>74</v>
      </c>
      <c r="B32" s="200">
        <f>'[2]19'!B34</f>
        <v>84</v>
      </c>
      <c r="C32" s="201">
        <f>'[2]19'!C34</f>
        <v>0</v>
      </c>
      <c r="D32" s="201">
        <f>'[2]19'!D34</f>
        <v>0</v>
      </c>
      <c r="E32" s="201">
        <f>'[2]19'!E34</f>
        <v>0</v>
      </c>
      <c r="F32" s="15">
        <f t="shared" si="6"/>
        <v>84</v>
      </c>
      <c r="G32" s="200">
        <f>'[2]19'!H34</f>
        <v>39</v>
      </c>
      <c r="H32" s="201">
        <f>'[2]19'!I34</f>
        <v>0</v>
      </c>
      <c r="I32" s="201">
        <f>'[2]19'!J34</f>
        <v>0</v>
      </c>
      <c r="J32" s="201">
        <f>'[2]19'!K34</f>
        <v>0</v>
      </c>
      <c r="K32" s="15">
        <f t="shared" si="3"/>
        <v>39</v>
      </c>
      <c r="L32" s="18">
        <f>frq!C32</f>
        <v>1</v>
      </c>
      <c r="M32" s="125">
        <f t="shared" si="4"/>
        <v>38.6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38.6</v>
      </c>
      <c r="R32" s="18">
        <v>0.4</v>
      </c>
      <c r="S32" s="18"/>
    </row>
    <row r="33" spans="1:19">
      <c r="A33" s="8" t="s">
        <v>75</v>
      </c>
      <c r="B33" s="200">
        <f>'[2]19'!B35</f>
        <v>84</v>
      </c>
      <c r="C33" s="201">
        <f>'[2]19'!C35</f>
        <v>0</v>
      </c>
      <c r="D33" s="201">
        <f>'[2]19'!D35</f>
        <v>0</v>
      </c>
      <c r="E33" s="201">
        <f>'[2]19'!E35</f>
        <v>0</v>
      </c>
      <c r="F33" s="15">
        <f t="shared" si="6"/>
        <v>84</v>
      </c>
      <c r="G33" s="200">
        <f>'[2]19'!H35</f>
        <v>39</v>
      </c>
      <c r="H33" s="201">
        <f>'[2]19'!I35</f>
        <v>0</v>
      </c>
      <c r="I33" s="201">
        <f>'[2]19'!J35</f>
        <v>0</v>
      </c>
      <c r="J33" s="201">
        <f>'[2]19'!K35</f>
        <v>0</v>
      </c>
      <c r="K33" s="15">
        <f t="shared" si="3"/>
        <v>39</v>
      </c>
      <c r="L33" s="18">
        <f>frq!C33</f>
        <v>1</v>
      </c>
      <c r="M33" s="125">
        <f t="shared" si="4"/>
        <v>38.6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38.6</v>
      </c>
      <c r="R33" s="18">
        <v>0.4</v>
      </c>
      <c r="S33" s="18"/>
    </row>
    <row r="34" spans="1:19">
      <c r="A34" s="8" t="s">
        <v>76</v>
      </c>
      <c r="B34" s="200">
        <f>'[2]19'!B36</f>
        <v>84</v>
      </c>
      <c r="C34" s="201">
        <f>'[2]19'!C36</f>
        <v>0</v>
      </c>
      <c r="D34" s="201">
        <f>'[2]19'!D36</f>
        <v>0</v>
      </c>
      <c r="E34" s="201">
        <f>'[2]19'!E36</f>
        <v>0</v>
      </c>
      <c r="F34" s="15">
        <f t="shared" si="6"/>
        <v>84</v>
      </c>
      <c r="G34" s="200">
        <f>'[2]19'!H36</f>
        <v>39</v>
      </c>
      <c r="H34" s="201">
        <f>'[2]19'!I36</f>
        <v>0</v>
      </c>
      <c r="I34" s="201">
        <f>'[2]19'!J36</f>
        <v>0</v>
      </c>
      <c r="J34" s="201">
        <f>'[2]19'!K36</f>
        <v>0</v>
      </c>
      <c r="K34" s="15">
        <f t="shared" si="3"/>
        <v>39</v>
      </c>
      <c r="L34" s="18">
        <f>frq!C34</f>
        <v>1</v>
      </c>
      <c r="M34" s="125">
        <f t="shared" si="4"/>
        <v>38.6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38.6</v>
      </c>
      <c r="R34" s="18">
        <v>0.4</v>
      </c>
      <c r="S34" s="18"/>
    </row>
    <row r="35" spans="1:19">
      <c r="A35" s="8" t="s">
        <v>77</v>
      </c>
      <c r="B35" s="200">
        <f>'[2]19'!B37</f>
        <v>84</v>
      </c>
      <c r="C35" s="201">
        <f>'[2]19'!C37</f>
        <v>0</v>
      </c>
      <c r="D35" s="201">
        <f>'[2]19'!D37</f>
        <v>0</v>
      </c>
      <c r="E35" s="201">
        <f>'[2]19'!E37</f>
        <v>0</v>
      </c>
      <c r="F35" s="15">
        <f t="shared" si="6"/>
        <v>84</v>
      </c>
      <c r="G35" s="200">
        <f>'[2]19'!H37</f>
        <v>39</v>
      </c>
      <c r="H35" s="201">
        <f>'[2]19'!I37</f>
        <v>0</v>
      </c>
      <c r="I35" s="201">
        <f>'[2]19'!J37</f>
        <v>0</v>
      </c>
      <c r="J35" s="201">
        <f>'[2]19'!K37</f>
        <v>0</v>
      </c>
      <c r="K35" s="15">
        <f t="shared" si="3"/>
        <v>39</v>
      </c>
      <c r="L35" s="18">
        <f>frq!C35</f>
        <v>1</v>
      </c>
      <c r="M35" s="125">
        <f t="shared" si="4"/>
        <v>38.6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38.6</v>
      </c>
      <c r="R35" s="18">
        <v>0.4</v>
      </c>
      <c r="S35" s="18"/>
    </row>
    <row r="36" spans="1:19">
      <c r="A36" s="8" t="s">
        <v>78</v>
      </c>
      <c r="B36" s="200">
        <f>'[2]19'!B38</f>
        <v>84</v>
      </c>
      <c r="C36" s="201">
        <f>'[2]19'!C38</f>
        <v>0</v>
      </c>
      <c r="D36" s="201">
        <f>'[2]19'!D38</f>
        <v>0</v>
      </c>
      <c r="E36" s="201">
        <f>'[2]19'!E38</f>
        <v>0</v>
      </c>
      <c r="F36" s="15">
        <f t="shared" si="6"/>
        <v>84</v>
      </c>
      <c r="G36" s="200">
        <f>'[2]19'!H38</f>
        <v>39</v>
      </c>
      <c r="H36" s="201">
        <f>'[2]19'!I38</f>
        <v>0</v>
      </c>
      <c r="I36" s="201">
        <f>'[2]19'!J38</f>
        <v>0</v>
      </c>
      <c r="J36" s="201">
        <f>'[2]19'!K38</f>
        <v>0</v>
      </c>
      <c r="K36" s="15">
        <f t="shared" si="3"/>
        <v>39</v>
      </c>
      <c r="L36" s="18">
        <f>frq!C36</f>
        <v>1</v>
      </c>
      <c r="M36" s="125">
        <f t="shared" si="4"/>
        <v>38.6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38.6</v>
      </c>
      <c r="R36" s="18">
        <v>0.4</v>
      </c>
      <c r="S36" s="18"/>
    </row>
    <row r="37" spans="1:19">
      <c r="A37" s="8" t="s">
        <v>79</v>
      </c>
      <c r="B37" s="200">
        <f>'[2]19'!B39</f>
        <v>84</v>
      </c>
      <c r="C37" s="201">
        <f>'[2]19'!C39</f>
        <v>0</v>
      </c>
      <c r="D37" s="201">
        <f>'[2]19'!D39</f>
        <v>0</v>
      </c>
      <c r="E37" s="201">
        <f>'[2]19'!E39</f>
        <v>0</v>
      </c>
      <c r="F37" s="15">
        <f t="shared" si="6"/>
        <v>84</v>
      </c>
      <c r="G37" s="200">
        <f>'[2]19'!H39</f>
        <v>39</v>
      </c>
      <c r="H37" s="201">
        <f>'[2]19'!I39</f>
        <v>0</v>
      </c>
      <c r="I37" s="201">
        <f>'[2]19'!J39</f>
        <v>0</v>
      </c>
      <c r="J37" s="201">
        <f>'[2]19'!K39</f>
        <v>0</v>
      </c>
      <c r="K37" s="15">
        <f t="shared" si="3"/>
        <v>39</v>
      </c>
      <c r="L37" s="18">
        <f>frq!C37</f>
        <v>1</v>
      </c>
      <c r="M37" s="125">
        <f t="shared" si="4"/>
        <v>38.6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38.6</v>
      </c>
      <c r="R37" s="18">
        <v>0.4</v>
      </c>
      <c r="S37" s="18"/>
    </row>
    <row r="38" spans="1:19">
      <c r="A38" s="8" t="s">
        <v>80</v>
      </c>
      <c r="B38" s="200">
        <f>'[2]19'!B40</f>
        <v>84</v>
      </c>
      <c r="C38" s="201">
        <f>'[2]19'!C40</f>
        <v>0</v>
      </c>
      <c r="D38" s="201">
        <f>'[2]19'!D40</f>
        <v>0</v>
      </c>
      <c r="E38" s="201">
        <f>'[2]19'!E40</f>
        <v>0</v>
      </c>
      <c r="F38" s="15">
        <f t="shared" si="6"/>
        <v>84</v>
      </c>
      <c r="G38" s="200">
        <f>'[2]19'!H40</f>
        <v>39</v>
      </c>
      <c r="H38" s="201">
        <f>'[2]19'!I40</f>
        <v>0</v>
      </c>
      <c r="I38" s="201">
        <f>'[2]19'!J40</f>
        <v>0</v>
      </c>
      <c r="J38" s="201">
        <f>'[2]19'!K40</f>
        <v>0</v>
      </c>
      <c r="K38" s="15">
        <f t="shared" si="3"/>
        <v>39</v>
      </c>
      <c r="L38" s="18">
        <f>frq!C38</f>
        <v>1</v>
      </c>
      <c r="M38" s="125">
        <f t="shared" si="4"/>
        <v>38.6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38.6</v>
      </c>
      <c r="R38" s="18">
        <v>0.4</v>
      </c>
      <c r="S38" s="18"/>
    </row>
    <row r="39" spans="1:19">
      <c r="A39" s="8" t="s">
        <v>81</v>
      </c>
      <c r="B39" s="200">
        <f>'[2]19'!B41</f>
        <v>84</v>
      </c>
      <c r="C39" s="201">
        <f>'[2]19'!C41</f>
        <v>0</v>
      </c>
      <c r="D39" s="201">
        <f>'[2]19'!D41</f>
        <v>0</v>
      </c>
      <c r="E39" s="201">
        <f>'[2]19'!E41</f>
        <v>0</v>
      </c>
      <c r="F39" s="15">
        <f t="shared" si="6"/>
        <v>84</v>
      </c>
      <c r="G39" s="200">
        <f>'[2]19'!H41</f>
        <v>39</v>
      </c>
      <c r="H39" s="201">
        <f>'[2]19'!I41</f>
        <v>0</v>
      </c>
      <c r="I39" s="201">
        <f>'[2]19'!J41</f>
        <v>0</v>
      </c>
      <c r="J39" s="201">
        <f>'[2]19'!K41</f>
        <v>0</v>
      </c>
      <c r="K39" s="15">
        <f t="shared" si="3"/>
        <v>39</v>
      </c>
      <c r="L39" s="18">
        <f>frq!C39</f>
        <v>1</v>
      </c>
      <c r="M39" s="125">
        <f t="shared" si="4"/>
        <v>38.299999999999997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38.299999999999997</v>
      </c>
      <c r="R39" s="18">
        <v>0.7</v>
      </c>
      <c r="S39" s="18"/>
    </row>
    <row r="40" spans="1:19">
      <c r="A40" s="8" t="s">
        <v>82</v>
      </c>
      <c r="B40" s="200">
        <f>'[2]19'!B42</f>
        <v>84</v>
      </c>
      <c r="C40" s="201">
        <f>'[2]19'!C42</f>
        <v>0</v>
      </c>
      <c r="D40" s="201">
        <f>'[2]19'!D42</f>
        <v>0</v>
      </c>
      <c r="E40" s="201">
        <f>'[2]19'!E42</f>
        <v>0</v>
      </c>
      <c r="F40" s="15">
        <f t="shared" si="6"/>
        <v>84</v>
      </c>
      <c r="G40" s="200">
        <f>'[2]19'!H42</f>
        <v>39</v>
      </c>
      <c r="H40" s="201">
        <f>'[2]19'!I42</f>
        <v>0</v>
      </c>
      <c r="I40" s="201">
        <f>'[2]19'!J42</f>
        <v>0</v>
      </c>
      <c r="J40" s="201">
        <f>'[2]19'!K42</f>
        <v>0</v>
      </c>
      <c r="K40" s="15">
        <f t="shared" si="3"/>
        <v>39</v>
      </c>
      <c r="L40" s="18">
        <f>frq!C40</f>
        <v>1</v>
      </c>
      <c r="M40" s="125">
        <f t="shared" si="4"/>
        <v>38.299999999999997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38.299999999999997</v>
      </c>
      <c r="R40" s="18">
        <v>0.7</v>
      </c>
      <c r="S40" s="18"/>
    </row>
    <row r="41" spans="1:19">
      <c r="A41" s="8" t="s">
        <v>83</v>
      </c>
      <c r="B41" s="200">
        <f>'[2]19'!B43</f>
        <v>84</v>
      </c>
      <c r="C41" s="201">
        <f>'[2]19'!C43</f>
        <v>0</v>
      </c>
      <c r="D41" s="201">
        <f>'[2]19'!D43</f>
        <v>0</v>
      </c>
      <c r="E41" s="201">
        <f>'[2]19'!E43</f>
        <v>0</v>
      </c>
      <c r="F41" s="15">
        <f t="shared" si="6"/>
        <v>84</v>
      </c>
      <c r="G41" s="200">
        <f>'[2]19'!H43</f>
        <v>39</v>
      </c>
      <c r="H41" s="201">
        <f>'[2]19'!I43</f>
        <v>0</v>
      </c>
      <c r="I41" s="201">
        <f>'[2]19'!J43</f>
        <v>0</v>
      </c>
      <c r="J41" s="201">
        <f>'[2]19'!K43</f>
        <v>0</v>
      </c>
      <c r="K41" s="15">
        <f t="shared" si="3"/>
        <v>39</v>
      </c>
      <c r="L41" s="18">
        <f>frq!C41</f>
        <v>1</v>
      </c>
      <c r="M41" s="125">
        <f t="shared" si="4"/>
        <v>38.299999999999997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38.299999999999997</v>
      </c>
      <c r="R41" s="18">
        <v>0.7</v>
      </c>
      <c r="S41" s="18"/>
    </row>
    <row r="42" spans="1:19">
      <c r="A42" s="8" t="s">
        <v>84</v>
      </c>
      <c r="B42" s="200">
        <f>'[2]19'!B44</f>
        <v>84</v>
      </c>
      <c r="C42" s="201">
        <f>'[2]19'!C44</f>
        <v>0</v>
      </c>
      <c r="D42" s="201">
        <f>'[2]19'!D44</f>
        <v>0</v>
      </c>
      <c r="E42" s="201">
        <f>'[2]19'!E44</f>
        <v>0</v>
      </c>
      <c r="F42" s="15">
        <f t="shared" si="6"/>
        <v>84</v>
      </c>
      <c r="G42" s="200">
        <f>'[2]19'!H44</f>
        <v>39</v>
      </c>
      <c r="H42" s="201">
        <f>'[2]19'!I44</f>
        <v>0</v>
      </c>
      <c r="I42" s="201">
        <f>'[2]19'!J44</f>
        <v>0</v>
      </c>
      <c r="J42" s="201">
        <f>'[2]19'!K44</f>
        <v>0</v>
      </c>
      <c r="K42" s="15">
        <f t="shared" si="3"/>
        <v>39</v>
      </c>
      <c r="L42" s="18">
        <f>frq!C42</f>
        <v>1</v>
      </c>
      <c r="M42" s="125">
        <f t="shared" si="4"/>
        <v>38.299999999999997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38.299999999999997</v>
      </c>
      <c r="R42" s="18">
        <v>0.7</v>
      </c>
      <c r="S42" s="18"/>
    </row>
    <row r="43" spans="1:19">
      <c r="A43" s="8" t="s">
        <v>85</v>
      </c>
      <c r="B43" s="200">
        <f>'[2]19'!B45</f>
        <v>84</v>
      </c>
      <c r="C43" s="201">
        <f>'[2]19'!C45</f>
        <v>0</v>
      </c>
      <c r="D43" s="201">
        <f>'[2]19'!D45</f>
        <v>0</v>
      </c>
      <c r="E43" s="201">
        <f>'[2]19'!E45</f>
        <v>0</v>
      </c>
      <c r="F43" s="15">
        <f t="shared" si="6"/>
        <v>84</v>
      </c>
      <c r="G43" s="200">
        <f>'[2]19'!H45</f>
        <v>39</v>
      </c>
      <c r="H43" s="201">
        <f>'[2]19'!I45</f>
        <v>0</v>
      </c>
      <c r="I43" s="201">
        <f>'[2]19'!J45</f>
        <v>0</v>
      </c>
      <c r="J43" s="201">
        <f>'[2]19'!K45</f>
        <v>0</v>
      </c>
      <c r="K43" s="15">
        <f t="shared" si="3"/>
        <v>39</v>
      </c>
      <c r="L43" s="18">
        <f>frq!C43</f>
        <v>1</v>
      </c>
      <c r="M43" s="125">
        <f t="shared" si="4"/>
        <v>38.299999999999997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38.299999999999997</v>
      </c>
      <c r="R43" s="18">
        <v>0.7</v>
      </c>
      <c r="S43" s="18"/>
    </row>
    <row r="44" spans="1:19">
      <c r="A44" s="8" t="s">
        <v>86</v>
      </c>
      <c r="B44" s="200">
        <f>'[2]19'!B46</f>
        <v>84</v>
      </c>
      <c r="C44" s="201">
        <f>'[2]19'!C46</f>
        <v>0</v>
      </c>
      <c r="D44" s="201">
        <f>'[2]19'!D46</f>
        <v>0</v>
      </c>
      <c r="E44" s="201">
        <f>'[2]19'!E46</f>
        <v>0</v>
      </c>
      <c r="F44" s="15">
        <f t="shared" si="6"/>
        <v>84</v>
      </c>
      <c r="G44" s="200">
        <f>'[2]19'!H46</f>
        <v>39</v>
      </c>
      <c r="H44" s="201">
        <f>'[2]19'!I46</f>
        <v>0</v>
      </c>
      <c r="I44" s="201">
        <f>'[2]19'!J46</f>
        <v>0</v>
      </c>
      <c r="J44" s="201">
        <f>'[2]19'!K46</f>
        <v>0</v>
      </c>
      <c r="K44" s="15">
        <f t="shared" si="3"/>
        <v>39</v>
      </c>
      <c r="L44" s="18">
        <f>frq!C44</f>
        <v>1</v>
      </c>
      <c r="M44" s="125">
        <f t="shared" si="4"/>
        <v>38.299999999999997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38.299999999999997</v>
      </c>
      <c r="R44" s="18">
        <v>0.7</v>
      </c>
      <c r="S44" s="18"/>
    </row>
    <row r="45" spans="1:19">
      <c r="A45" s="8" t="s">
        <v>87</v>
      </c>
      <c r="B45" s="200">
        <f>'[2]19'!B47</f>
        <v>84</v>
      </c>
      <c r="C45" s="201">
        <f>'[2]19'!C47</f>
        <v>0</v>
      </c>
      <c r="D45" s="201">
        <f>'[2]19'!D47</f>
        <v>0</v>
      </c>
      <c r="E45" s="201">
        <f>'[2]19'!E47</f>
        <v>0</v>
      </c>
      <c r="F45" s="15">
        <f t="shared" si="6"/>
        <v>84</v>
      </c>
      <c r="G45" s="200">
        <f>'[2]19'!H47</f>
        <v>39</v>
      </c>
      <c r="H45" s="201">
        <f>'[2]19'!I47</f>
        <v>0</v>
      </c>
      <c r="I45" s="201">
        <f>'[2]19'!J47</f>
        <v>0</v>
      </c>
      <c r="J45" s="201">
        <f>'[2]19'!K47</f>
        <v>0</v>
      </c>
      <c r="K45" s="15">
        <f t="shared" si="3"/>
        <v>39</v>
      </c>
      <c r="L45" s="18">
        <f>frq!C45</f>
        <v>1</v>
      </c>
      <c r="M45" s="125">
        <f t="shared" si="4"/>
        <v>38.299999999999997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38.299999999999997</v>
      </c>
      <c r="R45" s="18">
        <v>0.7</v>
      </c>
      <c r="S45" s="18"/>
    </row>
    <row r="46" spans="1:19">
      <c r="A46" s="8" t="s">
        <v>88</v>
      </c>
      <c r="B46" s="200">
        <f>'[2]19'!B48</f>
        <v>84</v>
      </c>
      <c r="C46" s="201">
        <f>'[2]19'!C48</f>
        <v>0</v>
      </c>
      <c r="D46" s="201">
        <f>'[2]19'!D48</f>
        <v>0</v>
      </c>
      <c r="E46" s="201">
        <f>'[2]19'!E48</f>
        <v>0</v>
      </c>
      <c r="F46" s="15">
        <f t="shared" si="6"/>
        <v>84</v>
      </c>
      <c r="G46" s="200">
        <f>'[2]19'!H48</f>
        <v>39</v>
      </c>
      <c r="H46" s="201">
        <f>'[2]19'!I48</f>
        <v>0</v>
      </c>
      <c r="I46" s="201">
        <f>'[2]19'!J48</f>
        <v>0</v>
      </c>
      <c r="J46" s="201">
        <f>'[2]19'!K48</f>
        <v>0</v>
      </c>
      <c r="K46" s="15">
        <f t="shared" si="3"/>
        <v>39</v>
      </c>
      <c r="L46" s="18">
        <f>frq!C46</f>
        <v>1</v>
      </c>
      <c r="M46" s="125">
        <f t="shared" si="4"/>
        <v>38.299999999999997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38.299999999999997</v>
      </c>
      <c r="R46" s="18">
        <v>0.7</v>
      </c>
      <c r="S46" s="18"/>
    </row>
    <row r="47" spans="1:19">
      <c r="A47" s="8" t="s">
        <v>89</v>
      </c>
      <c r="B47" s="200">
        <f>'[2]19'!B49</f>
        <v>84</v>
      </c>
      <c r="C47" s="201">
        <f>'[2]19'!C49</f>
        <v>0</v>
      </c>
      <c r="D47" s="201">
        <f>'[2]19'!D49</f>
        <v>0</v>
      </c>
      <c r="E47" s="201">
        <f>'[2]19'!E49</f>
        <v>0</v>
      </c>
      <c r="F47" s="15">
        <f t="shared" si="6"/>
        <v>84</v>
      </c>
      <c r="G47" s="200">
        <f>'[2]19'!H49</f>
        <v>39</v>
      </c>
      <c r="H47" s="201">
        <f>'[2]19'!I49</f>
        <v>0</v>
      </c>
      <c r="I47" s="201">
        <f>'[2]19'!J49</f>
        <v>0</v>
      </c>
      <c r="J47" s="201">
        <f>'[2]19'!K49</f>
        <v>0</v>
      </c>
      <c r="K47" s="15">
        <f t="shared" si="3"/>
        <v>39</v>
      </c>
      <c r="L47" s="18">
        <f>frq!C47</f>
        <v>1</v>
      </c>
      <c r="M47" s="125">
        <f t="shared" si="4"/>
        <v>38.299999999999997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38.299999999999997</v>
      </c>
      <c r="R47" s="18">
        <v>0.7</v>
      </c>
      <c r="S47" s="18"/>
    </row>
    <row r="48" spans="1:19">
      <c r="A48" s="8" t="s">
        <v>90</v>
      </c>
      <c r="B48" s="200">
        <f>'[2]19'!B50</f>
        <v>84</v>
      </c>
      <c r="C48" s="201">
        <f>'[2]19'!C50</f>
        <v>0</v>
      </c>
      <c r="D48" s="201">
        <f>'[2]19'!D50</f>
        <v>0</v>
      </c>
      <c r="E48" s="201">
        <f>'[2]19'!E50</f>
        <v>0</v>
      </c>
      <c r="F48" s="15">
        <f t="shared" si="6"/>
        <v>84</v>
      </c>
      <c r="G48" s="200">
        <f>'[2]19'!H50</f>
        <v>39</v>
      </c>
      <c r="H48" s="201">
        <f>'[2]19'!I50</f>
        <v>0</v>
      </c>
      <c r="I48" s="201">
        <f>'[2]19'!J50</f>
        <v>0</v>
      </c>
      <c r="J48" s="201">
        <f>'[2]19'!K50</f>
        <v>0</v>
      </c>
      <c r="K48" s="15">
        <f t="shared" si="3"/>
        <v>39</v>
      </c>
      <c r="L48" s="18">
        <f>frq!C48</f>
        <v>1</v>
      </c>
      <c r="M48" s="125">
        <f t="shared" si="4"/>
        <v>38.299999999999997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38.299999999999997</v>
      </c>
      <c r="R48" s="18">
        <v>0.7</v>
      </c>
      <c r="S48" s="18"/>
    </row>
    <row r="49" spans="1:19">
      <c r="A49" s="8" t="s">
        <v>91</v>
      </c>
      <c r="B49" s="200">
        <f>'[2]19'!B51</f>
        <v>84</v>
      </c>
      <c r="C49" s="201">
        <f>'[2]19'!C51</f>
        <v>0</v>
      </c>
      <c r="D49" s="201">
        <f>'[2]19'!D51</f>
        <v>0</v>
      </c>
      <c r="E49" s="201">
        <f>'[2]19'!E51</f>
        <v>0</v>
      </c>
      <c r="F49" s="15">
        <f t="shared" si="6"/>
        <v>84</v>
      </c>
      <c r="G49" s="200">
        <f>'[2]19'!H51</f>
        <v>39</v>
      </c>
      <c r="H49" s="201">
        <f>'[2]19'!I51</f>
        <v>0</v>
      </c>
      <c r="I49" s="201">
        <f>'[2]19'!J51</f>
        <v>0</v>
      </c>
      <c r="J49" s="201">
        <f>'[2]19'!K51</f>
        <v>0</v>
      </c>
      <c r="K49" s="15">
        <f t="shared" si="3"/>
        <v>39</v>
      </c>
      <c r="L49" s="18">
        <f>frq!C49</f>
        <v>1</v>
      </c>
      <c r="M49" s="125">
        <f t="shared" si="4"/>
        <v>38.299999999999997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38.299999999999997</v>
      </c>
      <c r="R49" s="18">
        <v>0.7</v>
      </c>
      <c r="S49" s="18"/>
    </row>
    <row r="50" spans="1:19">
      <c r="A50" s="8" t="s">
        <v>92</v>
      </c>
      <c r="B50" s="200">
        <f>'[2]19'!B52</f>
        <v>84</v>
      </c>
      <c r="C50" s="201">
        <f>'[2]19'!C52</f>
        <v>0</v>
      </c>
      <c r="D50" s="201">
        <f>'[2]19'!D52</f>
        <v>0</v>
      </c>
      <c r="E50" s="201">
        <f>'[2]19'!E52</f>
        <v>0</v>
      </c>
      <c r="F50" s="15">
        <f t="shared" si="6"/>
        <v>84</v>
      </c>
      <c r="G50" s="200">
        <f>'[2]19'!H52</f>
        <v>39</v>
      </c>
      <c r="H50" s="201">
        <f>'[2]19'!I52</f>
        <v>0</v>
      </c>
      <c r="I50" s="201">
        <f>'[2]19'!J52</f>
        <v>0</v>
      </c>
      <c r="J50" s="201">
        <f>'[2]19'!K52</f>
        <v>0</v>
      </c>
      <c r="K50" s="15">
        <f t="shared" si="3"/>
        <v>39</v>
      </c>
      <c r="L50" s="18">
        <f>frq!C50</f>
        <v>1</v>
      </c>
      <c r="M50" s="125">
        <f t="shared" si="4"/>
        <v>38.299999999999997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38.299999999999997</v>
      </c>
      <c r="R50" s="18">
        <v>0.7</v>
      </c>
      <c r="S50" s="18"/>
    </row>
    <row r="51" spans="1:19">
      <c r="A51" s="8" t="s">
        <v>93</v>
      </c>
      <c r="B51" s="200">
        <f>'[2]19'!B53</f>
        <v>84</v>
      </c>
      <c r="C51" s="201">
        <f>'[2]19'!C53</f>
        <v>0</v>
      </c>
      <c r="D51" s="201">
        <f>'[2]19'!D53</f>
        <v>0</v>
      </c>
      <c r="E51" s="201">
        <f>'[2]19'!E53</f>
        <v>0</v>
      </c>
      <c r="F51" s="15">
        <f t="shared" si="6"/>
        <v>84</v>
      </c>
      <c r="G51" s="200">
        <f>'[2]19'!H53</f>
        <v>39</v>
      </c>
      <c r="H51" s="201">
        <f>'[2]19'!I53</f>
        <v>0</v>
      </c>
      <c r="I51" s="201">
        <f>'[2]19'!J53</f>
        <v>0</v>
      </c>
      <c r="J51" s="201">
        <f>'[2]19'!K53</f>
        <v>0</v>
      </c>
      <c r="K51" s="15">
        <f t="shared" si="3"/>
        <v>39</v>
      </c>
      <c r="L51" s="18">
        <f>frq!C51</f>
        <v>1</v>
      </c>
      <c r="M51" s="125">
        <f t="shared" si="4"/>
        <v>38.299999999999997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38.299999999999997</v>
      </c>
      <c r="R51" s="18">
        <v>0.7</v>
      </c>
      <c r="S51" s="18"/>
    </row>
    <row r="52" spans="1:19">
      <c r="A52" s="8" t="s">
        <v>94</v>
      </c>
      <c r="B52" s="200">
        <f>'[2]19'!B54</f>
        <v>84</v>
      </c>
      <c r="C52" s="201">
        <f>'[2]19'!C54</f>
        <v>0</v>
      </c>
      <c r="D52" s="201">
        <f>'[2]19'!D54</f>
        <v>0</v>
      </c>
      <c r="E52" s="201">
        <f>'[2]19'!E54</f>
        <v>0</v>
      </c>
      <c r="F52" s="15">
        <f t="shared" si="6"/>
        <v>84</v>
      </c>
      <c r="G52" s="200">
        <f>'[2]19'!H54</f>
        <v>38</v>
      </c>
      <c r="H52" s="201">
        <f>'[2]19'!I54</f>
        <v>0</v>
      </c>
      <c r="I52" s="201">
        <f>'[2]19'!J54</f>
        <v>0</v>
      </c>
      <c r="J52" s="201">
        <f>'[2]19'!K54</f>
        <v>0</v>
      </c>
      <c r="K52" s="15">
        <f t="shared" si="3"/>
        <v>38</v>
      </c>
      <c r="L52" s="18">
        <f>frq!C52</f>
        <v>1</v>
      </c>
      <c r="M52" s="125">
        <f t="shared" si="4"/>
        <v>37.299999999999997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37.299999999999997</v>
      </c>
      <c r="R52" s="18">
        <v>0.7</v>
      </c>
      <c r="S52" s="18"/>
    </row>
    <row r="53" spans="1:19">
      <c r="A53" s="8" t="s">
        <v>95</v>
      </c>
      <c r="B53" s="200">
        <f>'[2]19'!B55</f>
        <v>84</v>
      </c>
      <c r="C53" s="201">
        <f>'[2]19'!C55</f>
        <v>0</v>
      </c>
      <c r="D53" s="201">
        <f>'[2]19'!D55</f>
        <v>0</v>
      </c>
      <c r="E53" s="201">
        <f>'[2]19'!E55</f>
        <v>0</v>
      </c>
      <c r="F53" s="15">
        <f t="shared" si="6"/>
        <v>84</v>
      </c>
      <c r="G53" s="200">
        <f>'[2]19'!H55</f>
        <v>38</v>
      </c>
      <c r="H53" s="201">
        <f>'[2]19'!I55</f>
        <v>0</v>
      </c>
      <c r="I53" s="201">
        <f>'[2]19'!J55</f>
        <v>0</v>
      </c>
      <c r="J53" s="201">
        <f>'[2]19'!K55</f>
        <v>0</v>
      </c>
      <c r="K53" s="15">
        <f t="shared" si="3"/>
        <v>38</v>
      </c>
      <c r="L53" s="18">
        <f>frq!C53</f>
        <v>1</v>
      </c>
      <c r="M53" s="125">
        <f t="shared" si="4"/>
        <v>37.299999999999997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37.299999999999997</v>
      </c>
      <c r="R53" s="18">
        <v>0.7</v>
      </c>
      <c r="S53" s="18"/>
    </row>
    <row r="54" spans="1:19">
      <c r="A54" s="8" t="s">
        <v>96</v>
      </c>
      <c r="B54" s="200">
        <f>'[2]19'!B56</f>
        <v>84</v>
      </c>
      <c r="C54" s="201">
        <f>'[2]19'!C56</f>
        <v>0</v>
      </c>
      <c r="D54" s="201">
        <f>'[2]19'!D56</f>
        <v>0</v>
      </c>
      <c r="E54" s="201">
        <f>'[2]19'!E56</f>
        <v>0</v>
      </c>
      <c r="F54" s="15">
        <f t="shared" si="6"/>
        <v>84</v>
      </c>
      <c r="G54" s="200">
        <f>'[2]19'!H56</f>
        <v>38</v>
      </c>
      <c r="H54" s="201">
        <f>'[2]19'!I56</f>
        <v>0</v>
      </c>
      <c r="I54" s="201">
        <f>'[2]19'!J56</f>
        <v>0</v>
      </c>
      <c r="J54" s="201">
        <f>'[2]19'!K56</f>
        <v>0</v>
      </c>
      <c r="K54" s="15">
        <f t="shared" si="3"/>
        <v>38</v>
      </c>
      <c r="L54" s="18">
        <f>frq!C54</f>
        <v>1</v>
      </c>
      <c r="M54" s="125">
        <f t="shared" si="4"/>
        <v>37.299999999999997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37.299999999999997</v>
      </c>
      <c r="R54" s="18">
        <v>0.7</v>
      </c>
      <c r="S54" s="18"/>
    </row>
    <row r="55" spans="1:19">
      <c r="A55" s="8" t="s">
        <v>97</v>
      </c>
      <c r="B55" s="200">
        <f>'[2]19'!B57</f>
        <v>84</v>
      </c>
      <c r="C55" s="201">
        <f>'[2]19'!C57</f>
        <v>0</v>
      </c>
      <c r="D55" s="201">
        <f>'[2]19'!D57</f>
        <v>0</v>
      </c>
      <c r="E55" s="201">
        <f>'[2]19'!E57</f>
        <v>0</v>
      </c>
      <c r="F55" s="15">
        <f t="shared" si="6"/>
        <v>84</v>
      </c>
      <c r="G55" s="200">
        <f>'[2]19'!H57</f>
        <v>37</v>
      </c>
      <c r="H55" s="201">
        <f>'[2]19'!I57</f>
        <v>0</v>
      </c>
      <c r="I55" s="201">
        <f>'[2]19'!J57</f>
        <v>0</v>
      </c>
      <c r="J55" s="201">
        <f>'[2]19'!K57</f>
        <v>0</v>
      </c>
      <c r="K55" s="15">
        <f t="shared" si="3"/>
        <v>37</v>
      </c>
      <c r="L55" s="18">
        <f>frq!C55</f>
        <v>1</v>
      </c>
      <c r="M55" s="125">
        <f t="shared" si="4"/>
        <v>36.299999999999997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36.299999999999997</v>
      </c>
      <c r="R55" s="18">
        <v>0.7</v>
      </c>
      <c r="S55" s="18"/>
    </row>
    <row r="56" spans="1:19">
      <c r="A56" s="8" t="s">
        <v>98</v>
      </c>
      <c r="B56" s="200">
        <f>'[2]19'!B58</f>
        <v>84</v>
      </c>
      <c r="C56" s="201">
        <f>'[2]19'!C58</f>
        <v>0</v>
      </c>
      <c r="D56" s="201">
        <f>'[2]19'!D58</f>
        <v>0</v>
      </c>
      <c r="E56" s="201">
        <f>'[2]19'!E58</f>
        <v>0</v>
      </c>
      <c r="F56" s="15">
        <f t="shared" si="6"/>
        <v>84</v>
      </c>
      <c r="G56" s="200">
        <f>'[2]19'!H58</f>
        <v>37</v>
      </c>
      <c r="H56" s="201">
        <f>'[2]19'!I58</f>
        <v>0</v>
      </c>
      <c r="I56" s="201">
        <f>'[2]19'!J58</f>
        <v>0</v>
      </c>
      <c r="J56" s="201">
        <f>'[2]19'!K58</f>
        <v>0</v>
      </c>
      <c r="K56" s="15">
        <f t="shared" si="3"/>
        <v>37</v>
      </c>
      <c r="L56" s="18">
        <f>frq!C56</f>
        <v>1</v>
      </c>
      <c r="M56" s="125">
        <f t="shared" si="4"/>
        <v>36.299999999999997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36.299999999999997</v>
      </c>
      <c r="R56" s="18">
        <v>0.7</v>
      </c>
      <c r="S56" s="18"/>
    </row>
    <row r="57" spans="1:19">
      <c r="A57" s="8" t="s">
        <v>99</v>
      </c>
      <c r="B57" s="200">
        <f>'[2]19'!B59</f>
        <v>84</v>
      </c>
      <c r="C57" s="201">
        <f>'[2]19'!C59</f>
        <v>0</v>
      </c>
      <c r="D57" s="201">
        <f>'[2]19'!D59</f>
        <v>0</v>
      </c>
      <c r="E57" s="201">
        <f>'[2]19'!E59</f>
        <v>0</v>
      </c>
      <c r="F57" s="15">
        <f t="shared" si="6"/>
        <v>84</v>
      </c>
      <c r="G57" s="200">
        <f>'[2]19'!H59</f>
        <v>37</v>
      </c>
      <c r="H57" s="201">
        <f>'[2]19'!I59</f>
        <v>0</v>
      </c>
      <c r="I57" s="201">
        <f>'[2]19'!J59</f>
        <v>0</v>
      </c>
      <c r="J57" s="201">
        <f>'[2]19'!K59</f>
        <v>0</v>
      </c>
      <c r="K57" s="15">
        <f t="shared" si="3"/>
        <v>37</v>
      </c>
      <c r="L57" s="18">
        <f>frq!C57</f>
        <v>1</v>
      </c>
      <c r="M57" s="125">
        <f t="shared" si="4"/>
        <v>36.299999999999997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36.299999999999997</v>
      </c>
      <c r="R57" s="18">
        <v>0.7</v>
      </c>
      <c r="S57" s="18"/>
    </row>
    <row r="58" spans="1:19">
      <c r="A58" s="8" t="s">
        <v>100</v>
      </c>
      <c r="B58" s="200">
        <f>'[2]19'!B60</f>
        <v>84</v>
      </c>
      <c r="C58" s="201">
        <f>'[2]19'!C60</f>
        <v>0</v>
      </c>
      <c r="D58" s="201">
        <f>'[2]19'!D60</f>
        <v>0</v>
      </c>
      <c r="E58" s="201">
        <f>'[2]19'!E60</f>
        <v>0</v>
      </c>
      <c r="F58" s="15">
        <f t="shared" si="6"/>
        <v>84</v>
      </c>
      <c r="G58" s="200">
        <f>'[2]19'!H60</f>
        <v>37</v>
      </c>
      <c r="H58" s="201">
        <f>'[2]19'!I60</f>
        <v>0</v>
      </c>
      <c r="I58" s="201">
        <f>'[2]19'!J60</f>
        <v>0</v>
      </c>
      <c r="J58" s="201">
        <f>'[2]19'!K60</f>
        <v>0</v>
      </c>
      <c r="K58" s="15">
        <f t="shared" si="3"/>
        <v>37</v>
      </c>
      <c r="L58" s="18">
        <f>frq!C58</f>
        <v>1</v>
      </c>
      <c r="M58" s="125">
        <f t="shared" si="4"/>
        <v>36.299999999999997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36.299999999999997</v>
      </c>
      <c r="R58" s="18">
        <v>0.7</v>
      </c>
      <c r="S58" s="18"/>
    </row>
    <row r="59" spans="1:19">
      <c r="A59" s="8" t="s">
        <v>101</v>
      </c>
      <c r="B59" s="200">
        <f>'[2]19'!B61</f>
        <v>84</v>
      </c>
      <c r="C59" s="201">
        <f>'[2]19'!C61</f>
        <v>0</v>
      </c>
      <c r="D59" s="201">
        <f>'[2]19'!D61</f>
        <v>0</v>
      </c>
      <c r="E59" s="201">
        <f>'[2]19'!E61</f>
        <v>0</v>
      </c>
      <c r="F59" s="15">
        <f t="shared" si="6"/>
        <v>84</v>
      </c>
      <c r="G59" s="200">
        <f>'[2]19'!H61</f>
        <v>37</v>
      </c>
      <c r="H59" s="201">
        <f>'[2]19'!I61</f>
        <v>0</v>
      </c>
      <c r="I59" s="201">
        <f>'[2]19'!J61</f>
        <v>0</v>
      </c>
      <c r="J59" s="201">
        <f>'[2]19'!K61</f>
        <v>0</v>
      </c>
      <c r="K59" s="15">
        <f t="shared" si="3"/>
        <v>37</v>
      </c>
      <c r="L59" s="18">
        <f>frq!C59</f>
        <v>1</v>
      </c>
      <c r="M59" s="125">
        <f t="shared" si="4"/>
        <v>36.299999999999997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36.299999999999997</v>
      </c>
      <c r="R59" s="18">
        <v>0.7</v>
      </c>
      <c r="S59" s="18"/>
    </row>
    <row r="60" spans="1:19">
      <c r="A60" s="8" t="s">
        <v>102</v>
      </c>
      <c r="B60" s="200">
        <f>'[2]19'!B62</f>
        <v>84</v>
      </c>
      <c r="C60" s="201">
        <f>'[2]19'!C62</f>
        <v>0</v>
      </c>
      <c r="D60" s="201">
        <f>'[2]19'!D62</f>
        <v>0</v>
      </c>
      <c r="E60" s="201">
        <f>'[2]19'!E62</f>
        <v>0</v>
      </c>
      <c r="F60" s="15">
        <f t="shared" si="6"/>
        <v>84</v>
      </c>
      <c r="G60" s="200">
        <f>'[2]19'!H62</f>
        <v>37</v>
      </c>
      <c r="H60" s="201">
        <f>'[2]19'!I62</f>
        <v>0</v>
      </c>
      <c r="I60" s="201">
        <f>'[2]19'!J62</f>
        <v>0</v>
      </c>
      <c r="J60" s="201">
        <f>'[2]19'!K62</f>
        <v>0</v>
      </c>
      <c r="K60" s="15">
        <f t="shared" si="3"/>
        <v>37</v>
      </c>
      <c r="L60" s="18">
        <f>frq!C60</f>
        <v>1</v>
      </c>
      <c r="M60" s="125">
        <f t="shared" si="4"/>
        <v>36.299999999999997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36.299999999999997</v>
      </c>
      <c r="R60" s="18">
        <v>0.7</v>
      </c>
      <c r="S60" s="18"/>
    </row>
    <row r="61" spans="1:19">
      <c r="A61" s="8" t="s">
        <v>103</v>
      </c>
      <c r="B61" s="200">
        <f>'[2]19'!B63</f>
        <v>84</v>
      </c>
      <c r="C61" s="201">
        <f>'[2]19'!C63</f>
        <v>0</v>
      </c>
      <c r="D61" s="201">
        <f>'[2]19'!D63</f>
        <v>0</v>
      </c>
      <c r="E61" s="201">
        <f>'[2]19'!E63</f>
        <v>0</v>
      </c>
      <c r="F61" s="15">
        <f t="shared" si="6"/>
        <v>84</v>
      </c>
      <c r="G61" s="200">
        <f>'[2]19'!H63</f>
        <v>37</v>
      </c>
      <c r="H61" s="201">
        <f>'[2]19'!I63</f>
        <v>0</v>
      </c>
      <c r="I61" s="201">
        <f>'[2]19'!J63</f>
        <v>0</v>
      </c>
      <c r="J61" s="201">
        <f>'[2]19'!K63</f>
        <v>0</v>
      </c>
      <c r="K61" s="15">
        <f t="shared" si="3"/>
        <v>37</v>
      </c>
      <c r="L61" s="18">
        <f>frq!C61</f>
        <v>1</v>
      </c>
      <c r="M61" s="125">
        <f t="shared" si="4"/>
        <v>36.299999999999997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36.299999999999997</v>
      </c>
      <c r="R61" s="18">
        <v>0.7</v>
      </c>
      <c r="S61" s="18"/>
    </row>
    <row r="62" spans="1:19">
      <c r="A62" s="8" t="s">
        <v>104</v>
      </c>
      <c r="B62" s="200">
        <f>'[2]19'!B64</f>
        <v>84</v>
      </c>
      <c r="C62" s="201">
        <f>'[2]19'!C64</f>
        <v>0</v>
      </c>
      <c r="D62" s="201">
        <f>'[2]19'!D64</f>
        <v>0</v>
      </c>
      <c r="E62" s="201">
        <f>'[2]19'!E64</f>
        <v>0</v>
      </c>
      <c r="F62" s="15">
        <f t="shared" si="6"/>
        <v>84</v>
      </c>
      <c r="G62" s="200">
        <f>'[2]19'!H64</f>
        <v>37</v>
      </c>
      <c r="H62" s="201">
        <f>'[2]19'!I64</f>
        <v>0</v>
      </c>
      <c r="I62" s="201">
        <f>'[2]19'!J64</f>
        <v>0</v>
      </c>
      <c r="J62" s="201">
        <f>'[2]19'!K64</f>
        <v>0</v>
      </c>
      <c r="K62" s="15">
        <f t="shared" si="3"/>
        <v>37</v>
      </c>
      <c r="L62" s="18">
        <f>frq!C62</f>
        <v>1</v>
      </c>
      <c r="M62" s="125">
        <f t="shared" si="4"/>
        <v>36.299999999999997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36.299999999999997</v>
      </c>
      <c r="R62" s="18">
        <v>0.7</v>
      </c>
      <c r="S62" s="18"/>
    </row>
    <row r="63" spans="1:19">
      <c r="A63" s="8" t="s">
        <v>105</v>
      </c>
      <c r="B63" s="200">
        <f>'[2]19'!B65</f>
        <v>84</v>
      </c>
      <c r="C63" s="201">
        <f>'[2]19'!C65</f>
        <v>0</v>
      </c>
      <c r="D63" s="201">
        <f>'[2]19'!D65</f>
        <v>0</v>
      </c>
      <c r="E63" s="201">
        <f>'[2]19'!E65</f>
        <v>0</v>
      </c>
      <c r="F63" s="15">
        <f t="shared" si="6"/>
        <v>84</v>
      </c>
      <c r="G63" s="200">
        <f>'[2]19'!H65</f>
        <v>37</v>
      </c>
      <c r="H63" s="201">
        <f>'[2]19'!I65</f>
        <v>0</v>
      </c>
      <c r="I63" s="201">
        <f>'[2]19'!J65</f>
        <v>0</v>
      </c>
      <c r="J63" s="201">
        <f>'[2]19'!K65</f>
        <v>0</v>
      </c>
      <c r="K63" s="15">
        <f t="shared" si="3"/>
        <v>37</v>
      </c>
      <c r="L63" s="18">
        <f>frq!C63</f>
        <v>1</v>
      </c>
      <c r="M63" s="125">
        <f t="shared" si="4"/>
        <v>36.299999999999997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36.299999999999997</v>
      </c>
      <c r="R63" s="18">
        <v>0.7</v>
      </c>
      <c r="S63" s="18"/>
    </row>
    <row r="64" spans="1:19">
      <c r="A64" s="8" t="s">
        <v>106</v>
      </c>
      <c r="B64" s="200">
        <f>'[2]19'!B66</f>
        <v>84</v>
      </c>
      <c r="C64" s="201">
        <f>'[2]19'!C66</f>
        <v>0</v>
      </c>
      <c r="D64" s="201">
        <f>'[2]19'!D66</f>
        <v>0</v>
      </c>
      <c r="E64" s="201">
        <f>'[2]19'!E66</f>
        <v>0</v>
      </c>
      <c r="F64" s="15">
        <f t="shared" si="6"/>
        <v>84</v>
      </c>
      <c r="G64" s="200">
        <f>'[2]19'!H66</f>
        <v>37</v>
      </c>
      <c r="H64" s="201">
        <f>'[2]19'!I66</f>
        <v>0</v>
      </c>
      <c r="I64" s="201">
        <f>'[2]19'!J66</f>
        <v>0</v>
      </c>
      <c r="J64" s="201">
        <f>'[2]19'!K66</f>
        <v>0</v>
      </c>
      <c r="K64" s="15">
        <f t="shared" si="3"/>
        <v>37</v>
      </c>
      <c r="L64" s="18">
        <f>frq!C64</f>
        <v>1</v>
      </c>
      <c r="M64" s="125">
        <f t="shared" si="4"/>
        <v>36.299999999999997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36.299999999999997</v>
      </c>
      <c r="R64" s="18">
        <v>0.7</v>
      </c>
      <c r="S64" s="18"/>
    </row>
    <row r="65" spans="1:19">
      <c r="A65" s="8" t="s">
        <v>107</v>
      </c>
      <c r="B65" s="200">
        <f>'[2]19'!B67</f>
        <v>84</v>
      </c>
      <c r="C65" s="201">
        <f>'[2]19'!C67</f>
        <v>0</v>
      </c>
      <c r="D65" s="201">
        <f>'[2]19'!D67</f>
        <v>0</v>
      </c>
      <c r="E65" s="201">
        <f>'[2]19'!E67</f>
        <v>0</v>
      </c>
      <c r="F65" s="15">
        <f t="shared" si="6"/>
        <v>84</v>
      </c>
      <c r="G65" s="200">
        <f>'[2]19'!H67</f>
        <v>37</v>
      </c>
      <c r="H65" s="201">
        <f>'[2]19'!I67</f>
        <v>0</v>
      </c>
      <c r="I65" s="201">
        <f>'[2]19'!J67</f>
        <v>0</v>
      </c>
      <c r="J65" s="201">
        <f>'[2]19'!K67</f>
        <v>0</v>
      </c>
      <c r="K65" s="15">
        <f t="shared" si="3"/>
        <v>37</v>
      </c>
      <c r="L65" s="18">
        <f>frq!C65</f>
        <v>1</v>
      </c>
      <c r="M65" s="125">
        <f t="shared" si="4"/>
        <v>36.299999999999997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36.299999999999997</v>
      </c>
      <c r="R65" s="18">
        <v>0.7</v>
      </c>
      <c r="S65" s="18"/>
    </row>
    <row r="66" spans="1:19">
      <c r="A66" s="8" t="s">
        <v>108</v>
      </c>
      <c r="B66" s="200">
        <f>'[2]19'!B68</f>
        <v>84</v>
      </c>
      <c r="C66" s="201">
        <f>'[2]19'!C68</f>
        <v>0</v>
      </c>
      <c r="D66" s="201">
        <f>'[2]19'!D68</f>
        <v>0</v>
      </c>
      <c r="E66" s="201">
        <f>'[2]19'!E68</f>
        <v>0</v>
      </c>
      <c r="F66" s="15">
        <f t="shared" si="6"/>
        <v>84</v>
      </c>
      <c r="G66" s="200">
        <f>'[2]19'!H68</f>
        <v>37</v>
      </c>
      <c r="H66" s="201">
        <f>'[2]19'!I68</f>
        <v>0</v>
      </c>
      <c r="I66" s="201">
        <f>'[2]19'!J68</f>
        <v>0</v>
      </c>
      <c r="J66" s="201">
        <f>'[2]19'!K68</f>
        <v>0</v>
      </c>
      <c r="K66" s="15">
        <f t="shared" si="3"/>
        <v>37</v>
      </c>
      <c r="L66" s="18">
        <f>frq!C66</f>
        <v>1</v>
      </c>
      <c r="M66" s="125">
        <f t="shared" si="4"/>
        <v>36.299999999999997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36.299999999999997</v>
      </c>
      <c r="R66" s="18">
        <v>0.7</v>
      </c>
      <c r="S66" s="18"/>
    </row>
    <row r="67" spans="1:19">
      <c r="A67" s="8" t="s">
        <v>109</v>
      </c>
      <c r="B67" s="200">
        <f>'[2]19'!B69</f>
        <v>84</v>
      </c>
      <c r="C67" s="201">
        <f>'[2]19'!C69</f>
        <v>0</v>
      </c>
      <c r="D67" s="201">
        <f>'[2]19'!D69</f>
        <v>0</v>
      </c>
      <c r="E67" s="201">
        <f>'[2]19'!E69</f>
        <v>0</v>
      </c>
      <c r="F67" s="15">
        <f t="shared" si="6"/>
        <v>84</v>
      </c>
      <c r="G67" s="200">
        <f>'[2]19'!H69</f>
        <v>37</v>
      </c>
      <c r="H67" s="201">
        <f>'[2]19'!I69</f>
        <v>0</v>
      </c>
      <c r="I67" s="201">
        <f>'[2]19'!J69</f>
        <v>0</v>
      </c>
      <c r="J67" s="201">
        <f>'[2]19'!K69</f>
        <v>0</v>
      </c>
      <c r="K67" s="15">
        <f t="shared" si="3"/>
        <v>37</v>
      </c>
      <c r="L67" s="18">
        <f>frq!C67</f>
        <v>1</v>
      </c>
      <c r="M67" s="125">
        <f t="shared" si="4"/>
        <v>36.299999999999997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36.299999999999997</v>
      </c>
      <c r="R67" s="18">
        <v>0.7</v>
      </c>
      <c r="S67" s="18"/>
    </row>
    <row r="68" spans="1:19">
      <c r="A68" s="8" t="s">
        <v>110</v>
      </c>
      <c r="B68" s="200">
        <f>'[2]19'!B70</f>
        <v>84</v>
      </c>
      <c r="C68" s="201">
        <f>'[2]19'!C70</f>
        <v>0</v>
      </c>
      <c r="D68" s="201">
        <f>'[2]19'!D70</f>
        <v>0</v>
      </c>
      <c r="E68" s="201">
        <f>'[2]19'!E70</f>
        <v>0</v>
      </c>
      <c r="F68" s="15">
        <f t="shared" si="6"/>
        <v>84</v>
      </c>
      <c r="G68" s="200">
        <f>'[2]19'!H70</f>
        <v>37</v>
      </c>
      <c r="H68" s="201">
        <f>'[2]19'!I70</f>
        <v>0</v>
      </c>
      <c r="I68" s="201">
        <f>'[2]19'!J70</f>
        <v>0</v>
      </c>
      <c r="J68" s="201">
        <f>'[2]19'!K70</f>
        <v>0</v>
      </c>
      <c r="K68" s="15">
        <f t="shared" ref="K68:K98" si="13">SUM(G68:J68)</f>
        <v>37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36.299999999999997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36.299999999999997</v>
      </c>
      <c r="R68" s="18">
        <v>0.7</v>
      </c>
      <c r="S68" s="18"/>
    </row>
    <row r="69" spans="1:19">
      <c r="A69" s="8" t="s">
        <v>111</v>
      </c>
      <c r="B69" s="200">
        <f>'[2]19'!B71</f>
        <v>84</v>
      </c>
      <c r="C69" s="201">
        <f>'[2]19'!C71</f>
        <v>0</v>
      </c>
      <c r="D69" s="201">
        <f>'[2]19'!D71</f>
        <v>0</v>
      </c>
      <c r="E69" s="201">
        <f>'[2]19'!E71</f>
        <v>0</v>
      </c>
      <c r="F69" s="15">
        <f t="shared" ref="F69:F98" si="16">SUM(B69:E69)</f>
        <v>84</v>
      </c>
      <c r="G69" s="200">
        <f>'[2]19'!H71</f>
        <v>37</v>
      </c>
      <c r="H69" s="201">
        <f>'[2]19'!I71</f>
        <v>0</v>
      </c>
      <c r="I69" s="201">
        <f>'[2]19'!J71</f>
        <v>0</v>
      </c>
      <c r="J69" s="201">
        <f>'[2]19'!K71</f>
        <v>0</v>
      </c>
      <c r="K69" s="15">
        <f t="shared" si="13"/>
        <v>37</v>
      </c>
      <c r="L69" s="18">
        <f>frq!C69</f>
        <v>1</v>
      </c>
      <c r="M69" s="125">
        <f t="shared" si="14"/>
        <v>36.299999999999997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36.299999999999997</v>
      </c>
      <c r="R69" s="18">
        <v>0.7</v>
      </c>
      <c r="S69" s="18"/>
    </row>
    <row r="70" spans="1:19">
      <c r="A70" s="8" t="s">
        <v>112</v>
      </c>
      <c r="B70" s="200">
        <f>'[2]19'!B72</f>
        <v>84</v>
      </c>
      <c r="C70" s="201">
        <f>'[2]19'!C72</f>
        <v>0</v>
      </c>
      <c r="D70" s="201">
        <f>'[2]19'!D72</f>
        <v>0</v>
      </c>
      <c r="E70" s="201">
        <f>'[2]19'!E72</f>
        <v>0</v>
      </c>
      <c r="F70" s="15">
        <f t="shared" si="16"/>
        <v>84</v>
      </c>
      <c r="G70" s="200">
        <f>'[2]19'!H72</f>
        <v>37</v>
      </c>
      <c r="H70" s="201">
        <f>'[2]19'!I72</f>
        <v>0</v>
      </c>
      <c r="I70" s="201">
        <f>'[2]19'!J72</f>
        <v>0</v>
      </c>
      <c r="J70" s="201">
        <f>'[2]19'!K72</f>
        <v>0</v>
      </c>
      <c r="K70" s="15">
        <f t="shared" si="13"/>
        <v>37</v>
      </c>
      <c r="L70" s="18">
        <f>frq!C70</f>
        <v>1</v>
      </c>
      <c r="M70" s="125">
        <f t="shared" si="14"/>
        <v>36.299999999999997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36.299999999999997</v>
      </c>
      <c r="R70" s="18">
        <v>0.7</v>
      </c>
      <c r="S70" s="18"/>
    </row>
    <row r="71" spans="1:19">
      <c r="A71" s="8" t="s">
        <v>113</v>
      </c>
      <c r="B71" s="200">
        <f>'[2]19'!B73</f>
        <v>84</v>
      </c>
      <c r="C71" s="201">
        <f>'[2]19'!C73</f>
        <v>0</v>
      </c>
      <c r="D71" s="201">
        <f>'[2]19'!D73</f>
        <v>0</v>
      </c>
      <c r="E71" s="201">
        <f>'[2]19'!E73</f>
        <v>0</v>
      </c>
      <c r="F71" s="15">
        <f t="shared" si="16"/>
        <v>84</v>
      </c>
      <c r="G71" s="200">
        <f>'[2]19'!H73</f>
        <v>37</v>
      </c>
      <c r="H71" s="201">
        <f>'[2]19'!I73</f>
        <v>0</v>
      </c>
      <c r="I71" s="201">
        <f>'[2]19'!J73</f>
        <v>0</v>
      </c>
      <c r="J71" s="201">
        <f>'[2]19'!K73</f>
        <v>0</v>
      </c>
      <c r="K71" s="15">
        <f t="shared" si="13"/>
        <v>37</v>
      </c>
      <c r="L71" s="18">
        <f>frq!C71</f>
        <v>1</v>
      </c>
      <c r="M71" s="125">
        <f t="shared" si="14"/>
        <v>36.299999999999997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36.299999999999997</v>
      </c>
      <c r="R71" s="18">
        <v>0.7</v>
      </c>
      <c r="S71" s="18"/>
    </row>
    <row r="72" spans="1:19">
      <c r="A72" s="8" t="s">
        <v>114</v>
      </c>
      <c r="B72" s="200">
        <f>'[2]19'!B74</f>
        <v>84</v>
      </c>
      <c r="C72" s="201">
        <f>'[2]19'!C74</f>
        <v>0</v>
      </c>
      <c r="D72" s="201">
        <f>'[2]19'!D74</f>
        <v>0</v>
      </c>
      <c r="E72" s="201">
        <f>'[2]19'!E74</f>
        <v>0</v>
      </c>
      <c r="F72" s="15">
        <f t="shared" si="16"/>
        <v>84</v>
      </c>
      <c r="G72" s="200">
        <f>'[2]19'!H74</f>
        <v>37</v>
      </c>
      <c r="H72" s="201">
        <f>'[2]19'!I74</f>
        <v>0</v>
      </c>
      <c r="I72" s="201">
        <f>'[2]19'!J74</f>
        <v>0</v>
      </c>
      <c r="J72" s="201">
        <f>'[2]19'!K74</f>
        <v>0</v>
      </c>
      <c r="K72" s="15">
        <f t="shared" si="13"/>
        <v>37</v>
      </c>
      <c r="L72" s="18">
        <f>frq!C72</f>
        <v>1</v>
      </c>
      <c r="M72" s="125">
        <f t="shared" si="14"/>
        <v>36.299999999999997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36.299999999999997</v>
      </c>
      <c r="R72" s="18">
        <v>0.7</v>
      </c>
      <c r="S72" s="18"/>
    </row>
    <row r="73" spans="1:19">
      <c r="A73" s="8" t="s">
        <v>115</v>
      </c>
      <c r="B73" s="200">
        <f>'[2]19'!B75</f>
        <v>84</v>
      </c>
      <c r="C73" s="201">
        <f>'[2]19'!C75</f>
        <v>0</v>
      </c>
      <c r="D73" s="201">
        <f>'[2]19'!D75</f>
        <v>0</v>
      </c>
      <c r="E73" s="201">
        <f>'[2]19'!E75</f>
        <v>0</v>
      </c>
      <c r="F73" s="15">
        <f t="shared" si="16"/>
        <v>84</v>
      </c>
      <c r="G73" s="200">
        <f>'[2]19'!H75</f>
        <v>37</v>
      </c>
      <c r="H73" s="201">
        <f>'[2]19'!I75</f>
        <v>0</v>
      </c>
      <c r="I73" s="201">
        <f>'[2]19'!J75</f>
        <v>0</v>
      </c>
      <c r="J73" s="201">
        <f>'[2]19'!K75</f>
        <v>0</v>
      </c>
      <c r="K73" s="15">
        <f t="shared" si="13"/>
        <v>37</v>
      </c>
      <c r="L73" s="18">
        <f>frq!C73</f>
        <v>1</v>
      </c>
      <c r="M73" s="125">
        <f t="shared" si="14"/>
        <v>36.299999999999997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36.299999999999997</v>
      </c>
      <c r="R73" s="18">
        <v>0.7</v>
      </c>
      <c r="S73" s="18"/>
    </row>
    <row r="74" spans="1:19">
      <c r="A74" s="8" t="s">
        <v>116</v>
      </c>
      <c r="B74" s="200">
        <f>'[2]19'!B76</f>
        <v>84</v>
      </c>
      <c r="C74" s="201">
        <f>'[2]19'!C76</f>
        <v>0</v>
      </c>
      <c r="D74" s="201">
        <f>'[2]19'!D76</f>
        <v>0</v>
      </c>
      <c r="E74" s="201">
        <f>'[2]19'!E76</f>
        <v>0</v>
      </c>
      <c r="F74" s="15">
        <f t="shared" si="16"/>
        <v>84</v>
      </c>
      <c r="G74" s="200">
        <f>'[2]19'!H76</f>
        <v>37</v>
      </c>
      <c r="H74" s="201">
        <f>'[2]19'!I76</f>
        <v>0</v>
      </c>
      <c r="I74" s="201">
        <f>'[2]19'!J76</f>
        <v>0</v>
      </c>
      <c r="J74" s="201">
        <f>'[2]19'!K76</f>
        <v>0</v>
      </c>
      <c r="K74" s="15">
        <f t="shared" si="13"/>
        <v>37</v>
      </c>
      <c r="L74" s="18">
        <f>frq!C74</f>
        <v>1</v>
      </c>
      <c r="M74" s="125">
        <f t="shared" si="14"/>
        <v>36.299999999999997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36.299999999999997</v>
      </c>
      <c r="R74" s="18">
        <v>0.7</v>
      </c>
      <c r="S74" s="18"/>
    </row>
    <row r="75" spans="1:19">
      <c r="A75" s="8" t="s">
        <v>117</v>
      </c>
      <c r="B75" s="200">
        <f>'[2]19'!B77</f>
        <v>84</v>
      </c>
      <c r="C75" s="201">
        <f>'[2]19'!C77</f>
        <v>0</v>
      </c>
      <c r="D75" s="201">
        <f>'[2]19'!D77</f>
        <v>0</v>
      </c>
      <c r="E75" s="201">
        <f>'[2]19'!E77</f>
        <v>0</v>
      </c>
      <c r="F75" s="15">
        <f t="shared" si="16"/>
        <v>84</v>
      </c>
      <c r="G75" s="200">
        <f>'[2]19'!H77</f>
        <v>38</v>
      </c>
      <c r="H75" s="201">
        <f>'[2]19'!I77</f>
        <v>0</v>
      </c>
      <c r="I75" s="201">
        <f>'[2]19'!J77</f>
        <v>0</v>
      </c>
      <c r="J75" s="201">
        <f>'[2]19'!K77</f>
        <v>0</v>
      </c>
      <c r="K75" s="15">
        <f t="shared" si="13"/>
        <v>38</v>
      </c>
      <c r="L75" s="18">
        <f>frq!C75</f>
        <v>1</v>
      </c>
      <c r="M75" s="125">
        <f t="shared" si="14"/>
        <v>37.6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37.6</v>
      </c>
      <c r="R75" s="18">
        <v>0.4</v>
      </c>
      <c r="S75" s="18"/>
    </row>
    <row r="76" spans="1:19">
      <c r="A76" s="8" t="s">
        <v>118</v>
      </c>
      <c r="B76" s="200">
        <f>'[2]19'!B78</f>
        <v>84</v>
      </c>
      <c r="C76" s="201">
        <f>'[2]19'!C78</f>
        <v>0</v>
      </c>
      <c r="D76" s="201">
        <f>'[2]19'!D78</f>
        <v>0</v>
      </c>
      <c r="E76" s="201">
        <f>'[2]19'!E78</f>
        <v>0</v>
      </c>
      <c r="F76" s="15">
        <f t="shared" si="16"/>
        <v>84</v>
      </c>
      <c r="G76" s="200">
        <f>'[2]19'!H78</f>
        <v>38</v>
      </c>
      <c r="H76" s="201">
        <f>'[2]19'!I78</f>
        <v>0</v>
      </c>
      <c r="I76" s="201">
        <f>'[2]19'!J78</f>
        <v>0</v>
      </c>
      <c r="J76" s="201">
        <f>'[2]19'!K78</f>
        <v>0</v>
      </c>
      <c r="K76" s="15">
        <f t="shared" si="13"/>
        <v>38</v>
      </c>
      <c r="L76" s="18">
        <f>frq!C76</f>
        <v>1</v>
      </c>
      <c r="M76" s="125">
        <f t="shared" si="14"/>
        <v>37.6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37.6</v>
      </c>
      <c r="R76" s="18">
        <v>0.4</v>
      </c>
      <c r="S76" s="18"/>
    </row>
    <row r="77" spans="1:19">
      <c r="A77" s="8" t="s">
        <v>119</v>
      </c>
      <c r="B77" s="200">
        <f>'[2]19'!B79</f>
        <v>84</v>
      </c>
      <c r="C77" s="201">
        <f>'[2]19'!C79</f>
        <v>0</v>
      </c>
      <c r="D77" s="201">
        <f>'[2]19'!D79</f>
        <v>0</v>
      </c>
      <c r="E77" s="201">
        <f>'[2]19'!E79</f>
        <v>0</v>
      </c>
      <c r="F77" s="15">
        <f t="shared" si="16"/>
        <v>84</v>
      </c>
      <c r="G77" s="200">
        <f>'[2]19'!H79</f>
        <v>38</v>
      </c>
      <c r="H77" s="201">
        <f>'[2]19'!I79</f>
        <v>0</v>
      </c>
      <c r="I77" s="201">
        <f>'[2]19'!J79</f>
        <v>0</v>
      </c>
      <c r="J77" s="201">
        <f>'[2]19'!K79</f>
        <v>0</v>
      </c>
      <c r="K77" s="15">
        <f t="shared" si="13"/>
        <v>38</v>
      </c>
      <c r="L77" s="18">
        <f>frq!C77</f>
        <v>1</v>
      </c>
      <c r="M77" s="125">
        <f t="shared" si="14"/>
        <v>37.6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37.6</v>
      </c>
      <c r="R77" s="18">
        <v>0.4</v>
      </c>
      <c r="S77" s="18"/>
    </row>
    <row r="78" spans="1:19">
      <c r="A78" s="8" t="s">
        <v>120</v>
      </c>
      <c r="B78" s="200">
        <f>'[2]19'!B80</f>
        <v>84</v>
      </c>
      <c r="C78" s="201">
        <f>'[2]19'!C80</f>
        <v>0</v>
      </c>
      <c r="D78" s="201">
        <f>'[2]19'!D80</f>
        <v>0</v>
      </c>
      <c r="E78" s="201">
        <f>'[2]19'!E80</f>
        <v>0</v>
      </c>
      <c r="F78" s="15">
        <f t="shared" si="16"/>
        <v>84</v>
      </c>
      <c r="G78" s="200">
        <f>'[2]19'!H80</f>
        <v>38</v>
      </c>
      <c r="H78" s="201">
        <f>'[2]19'!I80</f>
        <v>0</v>
      </c>
      <c r="I78" s="201">
        <f>'[2]19'!J80</f>
        <v>0</v>
      </c>
      <c r="J78" s="201">
        <f>'[2]19'!K80</f>
        <v>0</v>
      </c>
      <c r="K78" s="15">
        <f t="shared" si="13"/>
        <v>38</v>
      </c>
      <c r="L78" s="18">
        <f>frq!C78</f>
        <v>1</v>
      </c>
      <c r="M78" s="125">
        <f t="shared" si="14"/>
        <v>37.6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37.6</v>
      </c>
      <c r="R78" s="18">
        <v>0.4</v>
      </c>
      <c r="S78" s="18"/>
    </row>
    <row r="79" spans="1:19">
      <c r="A79" s="8" t="s">
        <v>121</v>
      </c>
      <c r="B79" s="200">
        <f>'[2]19'!B81</f>
        <v>84</v>
      </c>
      <c r="C79" s="201">
        <f>'[2]19'!C81</f>
        <v>0</v>
      </c>
      <c r="D79" s="201">
        <f>'[2]19'!D81</f>
        <v>0</v>
      </c>
      <c r="E79" s="201">
        <f>'[2]19'!E81</f>
        <v>0</v>
      </c>
      <c r="F79" s="15">
        <f t="shared" si="16"/>
        <v>84</v>
      </c>
      <c r="G79" s="200">
        <f>'[2]19'!H81</f>
        <v>38</v>
      </c>
      <c r="H79" s="201">
        <f>'[2]19'!I81</f>
        <v>0</v>
      </c>
      <c r="I79" s="201">
        <f>'[2]19'!J81</f>
        <v>0</v>
      </c>
      <c r="J79" s="201">
        <f>'[2]19'!K81</f>
        <v>0</v>
      </c>
      <c r="K79" s="15">
        <f t="shared" si="13"/>
        <v>38</v>
      </c>
      <c r="L79" s="18">
        <f>frq!C79</f>
        <v>1</v>
      </c>
      <c r="M79" s="125">
        <f t="shared" si="14"/>
        <v>37.6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37.6</v>
      </c>
      <c r="R79" s="18">
        <v>0.4</v>
      </c>
      <c r="S79" s="18"/>
    </row>
    <row r="80" spans="1:19">
      <c r="A80" s="8" t="s">
        <v>122</v>
      </c>
      <c r="B80" s="200">
        <f>'[2]19'!B82</f>
        <v>84</v>
      </c>
      <c r="C80" s="201">
        <f>'[2]19'!C82</f>
        <v>0</v>
      </c>
      <c r="D80" s="201">
        <f>'[2]19'!D82</f>
        <v>0</v>
      </c>
      <c r="E80" s="201">
        <f>'[2]19'!E82</f>
        <v>0</v>
      </c>
      <c r="F80" s="15">
        <f t="shared" si="16"/>
        <v>84</v>
      </c>
      <c r="G80" s="200">
        <f>'[2]19'!H82</f>
        <v>38</v>
      </c>
      <c r="H80" s="201">
        <f>'[2]19'!I82</f>
        <v>0</v>
      </c>
      <c r="I80" s="201">
        <f>'[2]19'!J82</f>
        <v>0</v>
      </c>
      <c r="J80" s="201">
        <f>'[2]19'!K82</f>
        <v>0</v>
      </c>
      <c r="K80" s="15">
        <f t="shared" si="13"/>
        <v>38</v>
      </c>
      <c r="L80" s="18">
        <f>frq!C80</f>
        <v>1</v>
      </c>
      <c r="M80" s="125">
        <f t="shared" si="14"/>
        <v>37.6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37.6</v>
      </c>
      <c r="R80" s="18">
        <v>0.4</v>
      </c>
      <c r="S80" s="18"/>
    </row>
    <row r="81" spans="1:19">
      <c r="A81" s="8" t="s">
        <v>123</v>
      </c>
      <c r="B81" s="200">
        <f>'[2]19'!B83</f>
        <v>84</v>
      </c>
      <c r="C81" s="201">
        <f>'[2]19'!C83</f>
        <v>0</v>
      </c>
      <c r="D81" s="201">
        <f>'[2]19'!D83</f>
        <v>0</v>
      </c>
      <c r="E81" s="201">
        <f>'[2]19'!E83</f>
        <v>0</v>
      </c>
      <c r="F81" s="15">
        <f t="shared" si="16"/>
        <v>84</v>
      </c>
      <c r="G81" s="200">
        <f>'[2]19'!H83</f>
        <v>38</v>
      </c>
      <c r="H81" s="201">
        <f>'[2]19'!I83</f>
        <v>0</v>
      </c>
      <c r="I81" s="201">
        <f>'[2]19'!J83</f>
        <v>0</v>
      </c>
      <c r="J81" s="201">
        <f>'[2]19'!K83</f>
        <v>0</v>
      </c>
      <c r="K81" s="15">
        <f t="shared" si="13"/>
        <v>38</v>
      </c>
      <c r="L81" s="18">
        <f>frq!C81</f>
        <v>1</v>
      </c>
      <c r="M81" s="125">
        <f t="shared" si="14"/>
        <v>37.6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37.6</v>
      </c>
      <c r="R81" s="18">
        <v>0.4</v>
      </c>
      <c r="S81" s="18"/>
    </row>
    <row r="82" spans="1:19">
      <c r="A82" s="8" t="s">
        <v>124</v>
      </c>
      <c r="B82" s="200">
        <f>'[2]19'!B84</f>
        <v>84</v>
      </c>
      <c r="C82" s="201">
        <f>'[2]19'!C84</f>
        <v>0</v>
      </c>
      <c r="D82" s="201">
        <f>'[2]19'!D84</f>
        <v>0</v>
      </c>
      <c r="E82" s="201">
        <f>'[2]19'!E84</f>
        <v>0</v>
      </c>
      <c r="F82" s="15">
        <f t="shared" si="16"/>
        <v>84</v>
      </c>
      <c r="G82" s="200">
        <f>'[2]19'!H84</f>
        <v>38</v>
      </c>
      <c r="H82" s="201">
        <f>'[2]19'!I84</f>
        <v>0</v>
      </c>
      <c r="I82" s="201">
        <f>'[2]19'!J84</f>
        <v>0</v>
      </c>
      <c r="J82" s="201">
        <f>'[2]19'!K84</f>
        <v>0</v>
      </c>
      <c r="K82" s="15">
        <f t="shared" si="13"/>
        <v>38</v>
      </c>
      <c r="L82" s="18">
        <f>frq!C82</f>
        <v>1</v>
      </c>
      <c r="M82" s="125">
        <f t="shared" si="14"/>
        <v>37.6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37.6</v>
      </c>
      <c r="R82" s="18">
        <v>0.4</v>
      </c>
      <c r="S82" s="18"/>
    </row>
    <row r="83" spans="1:19">
      <c r="A83" s="8" t="s">
        <v>125</v>
      </c>
      <c r="B83" s="200">
        <f>'[2]19'!B85</f>
        <v>84</v>
      </c>
      <c r="C83" s="201">
        <f>'[2]19'!C85</f>
        <v>0</v>
      </c>
      <c r="D83" s="201">
        <f>'[2]19'!D85</f>
        <v>0</v>
      </c>
      <c r="E83" s="201">
        <f>'[2]19'!E85</f>
        <v>0</v>
      </c>
      <c r="F83" s="15">
        <f t="shared" si="16"/>
        <v>84</v>
      </c>
      <c r="G83" s="200">
        <f>'[2]19'!H85</f>
        <v>39</v>
      </c>
      <c r="H83" s="201">
        <f>'[2]19'!I85</f>
        <v>0</v>
      </c>
      <c r="I83" s="201">
        <f>'[2]19'!J85</f>
        <v>0</v>
      </c>
      <c r="J83" s="201">
        <f>'[2]19'!K85</f>
        <v>0</v>
      </c>
      <c r="K83" s="15">
        <f t="shared" si="13"/>
        <v>39</v>
      </c>
      <c r="L83" s="18">
        <f>frq!C83</f>
        <v>1</v>
      </c>
      <c r="M83" s="125">
        <f t="shared" si="14"/>
        <v>38.6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38.6</v>
      </c>
      <c r="R83" s="18">
        <v>0.4</v>
      </c>
      <c r="S83" s="18"/>
    </row>
    <row r="84" spans="1:19">
      <c r="A84" s="8" t="s">
        <v>126</v>
      </c>
      <c r="B84" s="200">
        <f>'[2]19'!B86</f>
        <v>84</v>
      </c>
      <c r="C84" s="201">
        <f>'[2]19'!C86</f>
        <v>0</v>
      </c>
      <c r="D84" s="201">
        <f>'[2]19'!D86</f>
        <v>0</v>
      </c>
      <c r="E84" s="201">
        <f>'[2]19'!E86</f>
        <v>0</v>
      </c>
      <c r="F84" s="15">
        <f t="shared" si="16"/>
        <v>84</v>
      </c>
      <c r="G84" s="200">
        <f>'[2]19'!H86</f>
        <v>39</v>
      </c>
      <c r="H84" s="201">
        <f>'[2]19'!I86</f>
        <v>0</v>
      </c>
      <c r="I84" s="201">
        <f>'[2]19'!J86</f>
        <v>0</v>
      </c>
      <c r="J84" s="201">
        <f>'[2]19'!K86</f>
        <v>0</v>
      </c>
      <c r="K84" s="15">
        <f t="shared" si="13"/>
        <v>39</v>
      </c>
      <c r="L84" s="18">
        <f>frq!C84</f>
        <v>1</v>
      </c>
      <c r="M84" s="125">
        <f t="shared" si="14"/>
        <v>38.6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38.6</v>
      </c>
      <c r="R84" s="18">
        <v>0.4</v>
      </c>
      <c r="S84" s="18"/>
    </row>
    <row r="85" spans="1:19">
      <c r="A85" s="8" t="s">
        <v>127</v>
      </c>
      <c r="B85" s="200">
        <f>'[2]19'!B87</f>
        <v>84</v>
      </c>
      <c r="C85" s="201">
        <f>'[2]19'!C87</f>
        <v>0</v>
      </c>
      <c r="D85" s="201">
        <f>'[2]19'!D87</f>
        <v>0</v>
      </c>
      <c r="E85" s="201">
        <f>'[2]19'!E87</f>
        <v>0</v>
      </c>
      <c r="F85" s="15">
        <f t="shared" si="16"/>
        <v>84</v>
      </c>
      <c r="G85" s="200">
        <f>'[2]19'!H87</f>
        <v>39</v>
      </c>
      <c r="H85" s="201">
        <f>'[2]19'!I87</f>
        <v>0</v>
      </c>
      <c r="I85" s="201">
        <f>'[2]19'!J87</f>
        <v>0</v>
      </c>
      <c r="J85" s="201">
        <f>'[2]19'!K87</f>
        <v>0</v>
      </c>
      <c r="K85" s="15">
        <f t="shared" si="13"/>
        <v>39</v>
      </c>
      <c r="L85" s="18">
        <f>frq!C85</f>
        <v>1</v>
      </c>
      <c r="M85" s="125">
        <f t="shared" si="14"/>
        <v>38.6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38.6</v>
      </c>
      <c r="R85" s="18">
        <v>0.4</v>
      </c>
      <c r="S85" s="18"/>
    </row>
    <row r="86" spans="1:19">
      <c r="A86" s="8" t="s">
        <v>128</v>
      </c>
      <c r="B86" s="200">
        <f>'[2]19'!B88</f>
        <v>84</v>
      </c>
      <c r="C86" s="201">
        <f>'[2]19'!C88</f>
        <v>0</v>
      </c>
      <c r="D86" s="201">
        <f>'[2]19'!D88</f>
        <v>0</v>
      </c>
      <c r="E86" s="201">
        <f>'[2]19'!E88</f>
        <v>0</v>
      </c>
      <c r="F86" s="15">
        <f t="shared" si="16"/>
        <v>84</v>
      </c>
      <c r="G86" s="200">
        <f>'[2]19'!H88</f>
        <v>39</v>
      </c>
      <c r="H86" s="201">
        <f>'[2]19'!I88</f>
        <v>0</v>
      </c>
      <c r="I86" s="201">
        <f>'[2]19'!J88</f>
        <v>0</v>
      </c>
      <c r="J86" s="201">
        <f>'[2]19'!K88</f>
        <v>0</v>
      </c>
      <c r="K86" s="15">
        <f t="shared" si="13"/>
        <v>39</v>
      </c>
      <c r="L86" s="18">
        <f>frq!C86</f>
        <v>1</v>
      </c>
      <c r="M86" s="125">
        <f t="shared" si="14"/>
        <v>38.6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38.6</v>
      </c>
      <c r="R86" s="18">
        <v>0.4</v>
      </c>
      <c r="S86" s="18"/>
    </row>
    <row r="87" spans="1:19">
      <c r="A87" s="8" t="s">
        <v>129</v>
      </c>
      <c r="B87" s="200">
        <f>'[2]19'!B89</f>
        <v>84</v>
      </c>
      <c r="C87" s="201">
        <f>'[2]19'!C89</f>
        <v>0</v>
      </c>
      <c r="D87" s="201">
        <f>'[2]19'!D89</f>
        <v>0</v>
      </c>
      <c r="E87" s="201">
        <f>'[2]19'!E89</f>
        <v>0</v>
      </c>
      <c r="F87" s="15">
        <f t="shared" si="16"/>
        <v>84</v>
      </c>
      <c r="G87" s="200">
        <f>'[2]19'!H89</f>
        <v>39</v>
      </c>
      <c r="H87" s="201">
        <f>'[2]19'!I89</f>
        <v>0</v>
      </c>
      <c r="I87" s="201">
        <f>'[2]19'!J89</f>
        <v>0</v>
      </c>
      <c r="J87" s="201">
        <f>'[2]19'!K89</f>
        <v>0</v>
      </c>
      <c r="K87" s="15">
        <f t="shared" si="13"/>
        <v>39</v>
      </c>
      <c r="L87" s="18">
        <f>frq!C87</f>
        <v>1</v>
      </c>
      <c r="M87" s="125">
        <f t="shared" si="14"/>
        <v>38.6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38.6</v>
      </c>
      <c r="R87" s="18">
        <v>0.4</v>
      </c>
      <c r="S87" s="18"/>
    </row>
    <row r="88" spans="1:19">
      <c r="A88" s="8" t="s">
        <v>130</v>
      </c>
      <c r="B88" s="200">
        <f>'[2]19'!B90</f>
        <v>84</v>
      </c>
      <c r="C88" s="201">
        <f>'[2]19'!C90</f>
        <v>0</v>
      </c>
      <c r="D88" s="201">
        <f>'[2]19'!D90</f>
        <v>0</v>
      </c>
      <c r="E88" s="201">
        <f>'[2]19'!E90</f>
        <v>0</v>
      </c>
      <c r="F88" s="15">
        <f t="shared" si="16"/>
        <v>84</v>
      </c>
      <c r="G88" s="200">
        <f>'[2]19'!H90</f>
        <v>39</v>
      </c>
      <c r="H88" s="201">
        <f>'[2]19'!I90</f>
        <v>0</v>
      </c>
      <c r="I88" s="201">
        <f>'[2]19'!J90</f>
        <v>0</v>
      </c>
      <c r="J88" s="201">
        <f>'[2]19'!K90</f>
        <v>0</v>
      </c>
      <c r="K88" s="15">
        <f t="shared" si="13"/>
        <v>39</v>
      </c>
      <c r="L88" s="18">
        <f>frq!C88</f>
        <v>1</v>
      </c>
      <c r="M88" s="125">
        <f t="shared" si="14"/>
        <v>38.6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38.6</v>
      </c>
      <c r="R88" s="18">
        <v>0.4</v>
      </c>
      <c r="S88" s="18"/>
    </row>
    <row r="89" spans="1:19">
      <c r="A89" s="8" t="s">
        <v>131</v>
      </c>
      <c r="B89" s="200">
        <f>'[2]19'!B91</f>
        <v>84</v>
      </c>
      <c r="C89" s="201">
        <f>'[2]19'!C91</f>
        <v>0</v>
      </c>
      <c r="D89" s="201">
        <f>'[2]19'!D91</f>
        <v>0</v>
      </c>
      <c r="E89" s="201">
        <f>'[2]19'!E91</f>
        <v>0</v>
      </c>
      <c r="F89" s="15">
        <f t="shared" si="16"/>
        <v>84</v>
      </c>
      <c r="G89" s="200">
        <f>'[2]19'!H91</f>
        <v>39</v>
      </c>
      <c r="H89" s="201">
        <f>'[2]19'!I91</f>
        <v>0</v>
      </c>
      <c r="I89" s="201">
        <f>'[2]19'!J91</f>
        <v>0</v>
      </c>
      <c r="J89" s="201">
        <f>'[2]19'!K91</f>
        <v>0</v>
      </c>
      <c r="K89" s="15">
        <f t="shared" si="13"/>
        <v>39</v>
      </c>
      <c r="L89" s="18">
        <f>frq!C89</f>
        <v>1</v>
      </c>
      <c r="M89" s="125">
        <f t="shared" si="14"/>
        <v>38.6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38.6</v>
      </c>
      <c r="R89" s="18">
        <v>0.4</v>
      </c>
      <c r="S89" s="18"/>
    </row>
    <row r="90" spans="1:19">
      <c r="A90" s="8" t="s">
        <v>132</v>
      </c>
      <c r="B90" s="200">
        <f>'[2]19'!B92</f>
        <v>84</v>
      </c>
      <c r="C90" s="201">
        <f>'[2]19'!C92</f>
        <v>0</v>
      </c>
      <c r="D90" s="201">
        <f>'[2]19'!D92</f>
        <v>0</v>
      </c>
      <c r="E90" s="201">
        <f>'[2]19'!E92</f>
        <v>0</v>
      </c>
      <c r="F90" s="15">
        <f t="shared" si="16"/>
        <v>84</v>
      </c>
      <c r="G90" s="200">
        <f>'[2]19'!H92</f>
        <v>39</v>
      </c>
      <c r="H90" s="201">
        <f>'[2]19'!I92</f>
        <v>0</v>
      </c>
      <c r="I90" s="201">
        <f>'[2]19'!J92</f>
        <v>0</v>
      </c>
      <c r="J90" s="201">
        <f>'[2]19'!K92</f>
        <v>0</v>
      </c>
      <c r="K90" s="15">
        <f t="shared" si="13"/>
        <v>39</v>
      </c>
      <c r="L90" s="18">
        <f>frq!C90</f>
        <v>1</v>
      </c>
      <c r="M90" s="125">
        <f t="shared" si="14"/>
        <v>38.6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38.6</v>
      </c>
      <c r="R90" s="18">
        <v>0.4</v>
      </c>
      <c r="S90" s="18"/>
    </row>
    <row r="91" spans="1:19">
      <c r="A91" s="8" t="s">
        <v>133</v>
      </c>
      <c r="B91" s="200">
        <f>'[2]19'!B93</f>
        <v>84</v>
      </c>
      <c r="C91" s="201">
        <f>'[2]19'!C93</f>
        <v>0</v>
      </c>
      <c r="D91" s="201">
        <f>'[2]19'!D93</f>
        <v>0</v>
      </c>
      <c r="E91" s="201">
        <f>'[2]19'!E93</f>
        <v>0</v>
      </c>
      <c r="F91" s="15">
        <f t="shared" si="16"/>
        <v>84</v>
      </c>
      <c r="G91" s="200">
        <f>'[2]19'!H93</f>
        <v>39</v>
      </c>
      <c r="H91" s="201">
        <f>'[2]19'!I93</f>
        <v>0</v>
      </c>
      <c r="I91" s="201">
        <f>'[2]19'!J93</f>
        <v>0</v>
      </c>
      <c r="J91" s="201">
        <f>'[2]19'!K93</f>
        <v>0</v>
      </c>
      <c r="K91" s="15">
        <f t="shared" si="13"/>
        <v>39</v>
      </c>
      <c r="L91" s="18">
        <f>frq!C91</f>
        <v>1</v>
      </c>
      <c r="M91" s="125">
        <f t="shared" si="14"/>
        <v>38.6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38.6</v>
      </c>
      <c r="R91" s="18">
        <v>0.4</v>
      </c>
      <c r="S91" s="18"/>
    </row>
    <row r="92" spans="1:19">
      <c r="A92" s="8" t="s">
        <v>134</v>
      </c>
      <c r="B92" s="200">
        <f>'[2]19'!B94</f>
        <v>84</v>
      </c>
      <c r="C92" s="201">
        <f>'[2]19'!C94</f>
        <v>0</v>
      </c>
      <c r="D92" s="201">
        <f>'[2]19'!D94</f>
        <v>0</v>
      </c>
      <c r="E92" s="201">
        <f>'[2]19'!E94</f>
        <v>0</v>
      </c>
      <c r="F92" s="15">
        <f t="shared" si="16"/>
        <v>84</v>
      </c>
      <c r="G92" s="200">
        <f>'[2]19'!H94</f>
        <v>39</v>
      </c>
      <c r="H92" s="201">
        <f>'[2]19'!I94</f>
        <v>0</v>
      </c>
      <c r="I92" s="201">
        <f>'[2]19'!J94</f>
        <v>0</v>
      </c>
      <c r="J92" s="201">
        <f>'[2]19'!K94</f>
        <v>0</v>
      </c>
      <c r="K92" s="15">
        <f t="shared" si="13"/>
        <v>39</v>
      </c>
      <c r="L92" s="18">
        <f>frq!C92</f>
        <v>1</v>
      </c>
      <c r="M92" s="125">
        <f t="shared" si="14"/>
        <v>38.6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38.6</v>
      </c>
      <c r="R92" s="18">
        <v>0.4</v>
      </c>
      <c r="S92" s="18"/>
    </row>
    <row r="93" spans="1:19">
      <c r="A93" s="8" t="s">
        <v>135</v>
      </c>
      <c r="B93" s="200">
        <f>'[2]19'!B95</f>
        <v>84</v>
      </c>
      <c r="C93" s="201">
        <f>'[2]19'!C95</f>
        <v>0</v>
      </c>
      <c r="D93" s="201">
        <f>'[2]19'!D95</f>
        <v>0</v>
      </c>
      <c r="E93" s="201">
        <f>'[2]19'!E95</f>
        <v>0</v>
      </c>
      <c r="F93" s="15">
        <f t="shared" si="16"/>
        <v>84</v>
      </c>
      <c r="G93" s="200">
        <f>'[2]19'!H95</f>
        <v>39</v>
      </c>
      <c r="H93" s="201">
        <f>'[2]19'!I95</f>
        <v>0</v>
      </c>
      <c r="I93" s="201">
        <f>'[2]19'!J95</f>
        <v>0</v>
      </c>
      <c r="J93" s="201">
        <f>'[2]19'!K95</f>
        <v>0</v>
      </c>
      <c r="K93" s="15">
        <f t="shared" si="13"/>
        <v>39</v>
      </c>
      <c r="L93" s="18">
        <f>frq!C93</f>
        <v>1</v>
      </c>
      <c r="M93" s="125">
        <f t="shared" si="14"/>
        <v>38.6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38.6</v>
      </c>
      <c r="R93" s="18">
        <v>0.4</v>
      </c>
      <c r="S93" s="18"/>
    </row>
    <row r="94" spans="1:19">
      <c r="A94" s="8" t="s">
        <v>136</v>
      </c>
      <c r="B94" s="200">
        <f>'[2]19'!B96</f>
        <v>84</v>
      </c>
      <c r="C94" s="201">
        <f>'[2]19'!C96</f>
        <v>0</v>
      </c>
      <c r="D94" s="201">
        <f>'[2]19'!D96</f>
        <v>0</v>
      </c>
      <c r="E94" s="201">
        <f>'[2]19'!E96</f>
        <v>0</v>
      </c>
      <c r="F94" s="15">
        <f t="shared" si="16"/>
        <v>84</v>
      </c>
      <c r="G94" s="200">
        <f>'[2]19'!H96</f>
        <v>39</v>
      </c>
      <c r="H94" s="201">
        <f>'[2]19'!I96</f>
        <v>0</v>
      </c>
      <c r="I94" s="201">
        <f>'[2]19'!J96</f>
        <v>0</v>
      </c>
      <c r="J94" s="201">
        <f>'[2]19'!K96</f>
        <v>0</v>
      </c>
      <c r="K94" s="15">
        <f t="shared" si="13"/>
        <v>39</v>
      </c>
      <c r="L94" s="18">
        <f>frq!C94</f>
        <v>1</v>
      </c>
      <c r="M94" s="125">
        <f t="shared" si="14"/>
        <v>38.6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38.6</v>
      </c>
      <c r="R94" s="18">
        <v>0.4</v>
      </c>
      <c r="S94" s="18"/>
    </row>
    <row r="95" spans="1:19">
      <c r="A95" s="8" t="s">
        <v>137</v>
      </c>
      <c r="B95" s="200">
        <f>'[2]19'!B97</f>
        <v>84</v>
      </c>
      <c r="C95" s="201">
        <f>'[2]19'!C97</f>
        <v>0</v>
      </c>
      <c r="D95" s="201">
        <f>'[2]19'!D97</f>
        <v>0</v>
      </c>
      <c r="E95" s="201">
        <f>'[2]19'!E97</f>
        <v>0</v>
      </c>
      <c r="F95" s="15">
        <f t="shared" si="16"/>
        <v>84</v>
      </c>
      <c r="G95" s="200">
        <f>'[2]19'!H97</f>
        <v>39</v>
      </c>
      <c r="H95" s="201">
        <f>'[2]19'!I97</f>
        <v>0</v>
      </c>
      <c r="I95" s="201">
        <f>'[2]19'!J97</f>
        <v>0</v>
      </c>
      <c r="J95" s="201">
        <f>'[2]19'!K97</f>
        <v>0</v>
      </c>
      <c r="K95" s="15">
        <f t="shared" si="13"/>
        <v>39</v>
      </c>
      <c r="L95" s="18">
        <f>frq!C95</f>
        <v>1</v>
      </c>
      <c r="M95" s="125">
        <f t="shared" si="14"/>
        <v>38.6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38.6</v>
      </c>
      <c r="R95" s="18">
        <v>0.4</v>
      </c>
      <c r="S95" s="18"/>
    </row>
    <row r="96" spans="1:19">
      <c r="A96" s="8" t="s">
        <v>138</v>
      </c>
      <c r="B96" s="200">
        <f>'[2]19'!B98</f>
        <v>84</v>
      </c>
      <c r="C96" s="201">
        <f>'[2]19'!C98</f>
        <v>0</v>
      </c>
      <c r="D96" s="201">
        <f>'[2]19'!D98</f>
        <v>0</v>
      </c>
      <c r="E96" s="201">
        <f>'[2]19'!E98</f>
        <v>0</v>
      </c>
      <c r="F96" s="15">
        <f t="shared" si="16"/>
        <v>84</v>
      </c>
      <c r="G96" s="200">
        <f>'[2]19'!H98</f>
        <v>39</v>
      </c>
      <c r="H96" s="201">
        <f>'[2]19'!I98</f>
        <v>0</v>
      </c>
      <c r="I96" s="201">
        <f>'[2]19'!J98</f>
        <v>0</v>
      </c>
      <c r="J96" s="201">
        <f>'[2]19'!K98</f>
        <v>0</v>
      </c>
      <c r="K96" s="15">
        <f t="shared" si="13"/>
        <v>39</v>
      </c>
      <c r="L96" s="18">
        <f>frq!C96</f>
        <v>1</v>
      </c>
      <c r="M96" s="125">
        <f t="shared" si="14"/>
        <v>38.6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38.6</v>
      </c>
      <c r="R96" s="18">
        <v>0.4</v>
      </c>
      <c r="S96" s="18"/>
    </row>
    <row r="97" spans="1:19">
      <c r="A97" s="8" t="s">
        <v>139</v>
      </c>
      <c r="B97" s="200">
        <f>'[2]19'!B99</f>
        <v>84</v>
      </c>
      <c r="C97" s="201">
        <f>'[2]19'!C99</f>
        <v>0</v>
      </c>
      <c r="D97" s="201">
        <f>'[2]19'!D99</f>
        <v>0</v>
      </c>
      <c r="E97" s="201">
        <f>'[2]19'!E99</f>
        <v>0</v>
      </c>
      <c r="F97" s="15">
        <f t="shared" si="16"/>
        <v>84</v>
      </c>
      <c r="G97" s="200">
        <f>'[2]19'!H99</f>
        <v>39</v>
      </c>
      <c r="H97" s="201">
        <f>'[2]19'!I99</f>
        <v>0</v>
      </c>
      <c r="I97" s="201">
        <f>'[2]19'!J99</f>
        <v>0</v>
      </c>
      <c r="J97" s="201">
        <f>'[2]19'!K99</f>
        <v>0</v>
      </c>
      <c r="K97" s="15">
        <f t="shared" si="13"/>
        <v>39</v>
      </c>
      <c r="L97" s="18">
        <f>frq!C97</f>
        <v>1</v>
      </c>
      <c r="M97" s="125">
        <f t="shared" si="14"/>
        <v>38.6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38.6</v>
      </c>
      <c r="R97" s="18">
        <v>0.4</v>
      </c>
      <c r="S97" s="18"/>
    </row>
    <row r="98" spans="1:19" ht="15.75" thickBot="1">
      <c r="A98" s="8" t="s">
        <v>140</v>
      </c>
      <c r="B98" s="200">
        <f>'[2]19'!B100</f>
        <v>84</v>
      </c>
      <c r="C98" s="201">
        <f>'[2]19'!C100</f>
        <v>0</v>
      </c>
      <c r="D98" s="201">
        <f>'[2]19'!D100</f>
        <v>0</v>
      </c>
      <c r="E98" s="201">
        <f>'[2]19'!E100</f>
        <v>0</v>
      </c>
      <c r="F98" s="15">
        <f t="shared" si="16"/>
        <v>84</v>
      </c>
      <c r="G98" s="200">
        <f>'[2]19'!H100</f>
        <v>39</v>
      </c>
      <c r="H98" s="201">
        <f>'[2]19'!I100</f>
        <v>0</v>
      </c>
      <c r="I98" s="201">
        <f>'[2]19'!J100</f>
        <v>0</v>
      </c>
      <c r="J98" s="201">
        <f>'[2]19'!K100</f>
        <v>0</v>
      </c>
      <c r="K98" s="15">
        <f t="shared" si="13"/>
        <v>39</v>
      </c>
      <c r="L98" s="18">
        <f>frq!C98</f>
        <v>1</v>
      </c>
      <c r="M98" s="125">
        <f t="shared" si="14"/>
        <v>38.6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38.6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2.016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2.016</v>
      </c>
      <c r="G99" s="128">
        <f t="shared" si="17"/>
        <v>0.92325000000000002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0.92325000000000002</v>
      </c>
      <c r="L99" s="128">
        <f t="shared" si="17"/>
        <v>2.4E-2</v>
      </c>
      <c r="M99" s="128">
        <f t="shared" si="17"/>
        <v>0.91094999999999993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0.91094999999999993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45676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'[3]19'!B5</f>
        <v>320</v>
      </c>
      <c r="C3" s="16">
        <f>'[3]19'!C5</f>
        <v>0</v>
      </c>
      <c r="D3" s="16">
        <f>'[3]19'!D5</f>
        <v>0</v>
      </c>
      <c r="E3" s="16">
        <f>'[3]19'!E5</f>
        <v>0</v>
      </c>
      <c r="F3" s="16">
        <f>'[3]19'!F5</f>
        <v>1020</v>
      </c>
      <c r="G3" s="16">
        <f>'[3]19'!G5</f>
        <v>0</v>
      </c>
      <c r="H3" s="17">
        <f>SUM(B3:G3)</f>
        <v>1340</v>
      </c>
      <c r="I3" s="15">
        <f>'[3]19'!J5</f>
        <v>0</v>
      </c>
      <c r="J3" s="16">
        <f>'[3]19'!K5</f>
        <v>0</v>
      </c>
      <c r="K3" s="16">
        <f>'[3]19'!L5</f>
        <v>0</v>
      </c>
      <c r="L3" s="16">
        <f>'[3]19'!M5</f>
        <v>0</v>
      </c>
      <c r="M3" s="16">
        <f>'[3]19'!N5</f>
        <v>0</v>
      </c>
      <c r="N3" s="16">
        <f>'[3]19'!O5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</v>
      </c>
      <c r="AT3" s="8">
        <v>0</v>
      </c>
      <c r="AU3" s="8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0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0</v>
      </c>
      <c r="BL3" s="8">
        <f>AT3</f>
        <v>0</v>
      </c>
      <c r="BM3" s="8">
        <f>AU3</f>
        <v>0</v>
      </c>
      <c r="BN3" s="8">
        <f>BC3</f>
        <v>0</v>
      </c>
      <c r="BO3" s="8">
        <f>BJ3</f>
        <v>0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'[3]19'!B6</f>
        <v>320</v>
      </c>
      <c r="C4" s="16">
        <f>'[3]19'!C6</f>
        <v>0</v>
      </c>
      <c r="D4" s="16">
        <f>'[3]19'!D6</f>
        <v>0</v>
      </c>
      <c r="E4" s="16">
        <f>'[3]19'!E6</f>
        <v>0</v>
      </c>
      <c r="F4" s="16">
        <f>'[3]19'!F6</f>
        <v>1020</v>
      </c>
      <c r="G4" s="16">
        <f>'[3]19'!G6</f>
        <v>0</v>
      </c>
      <c r="H4" s="17">
        <f>SUM(B4:G4)</f>
        <v>1340</v>
      </c>
      <c r="I4" s="15">
        <f>'[3]19'!J6</f>
        <v>0</v>
      </c>
      <c r="J4" s="16">
        <f>'[3]19'!K6</f>
        <v>0</v>
      </c>
      <c r="K4" s="16">
        <f>'[3]19'!L6</f>
        <v>0</v>
      </c>
      <c r="L4" s="16">
        <f>'[3]19'!M6</f>
        <v>0</v>
      </c>
      <c r="M4" s="16">
        <f>'[3]19'!N6</f>
        <v>0</v>
      </c>
      <c r="N4" s="16">
        <f>'[3]19'!O6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</v>
      </c>
      <c r="AT4" s="8">
        <v>0</v>
      </c>
      <c r="AU4" s="8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0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0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0</v>
      </c>
      <c r="BO4" s="8">
        <f t="shared" ref="BO4:BO67" si="24">BJ4</f>
        <v>0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'[3]19'!B7</f>
        <v>320</v>
      </c>
      <c r="C5" s="16">
        <f>'[3]19'!C7</f>
        <v>0</v>
      </c>
      <c r="D5" s="16">
        <f>'[3]19'!D7</f>
        <v>0</v>
      </c>
      <c r="E5" s="16">
        <f>'[3]19'!E7</f>
        <v>0</v>
      </c>
      <c r="F5" s="16">
        <f>'[3]19'!F7</f>
        <v>1020</v>
      </c>
      <c r="G5" s="16">
        <f>'[3]19'!G7</f>
        <v>0</v>
      </c>
      <c r="H5" s="17">
        <f t="shared" ref="H5:H68" si="27">SUM(B5:G5)</f>
        <v>1340</v>
      </c>
      <c r="I5" s="15">
        <f>'[3]19'!J7</f>
        <v>0</v>
      </c>
      <c r="J5" s="16">
        <f>'[3]19'!K7</f>
        <v>0</v>
      </c>
      <c r="K5" s="16">
        <f>'[3]19'!L7</f>
        <v>0</v>
      </c>
      <c r="L5" s="16">
        <f>'[3]19'!M7</f>
        <v>0</v>
      </c>
      <c r="M5" s="16">
        <f>'[3]19'!N7</f>
        <v>0</v>
      </c>
      <c r="N5" s="16">
        <f>'[3]19'!O7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</v>
      </c>
      <c r="AT5" s="8">
        <v>0</v>
      </c>
      <c r="AU5" s="8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0</v>
      </c>
      <c r="BL5" s="8">
        <f t="shared" si="21"/>
        <v>0</v>
      </c>
      <c r="BM5" s="8">
        <f t="shared" si="22"/>
        <v>0</v>
      </c>
      <c r="BN5" s="8">
        <f t="shared" si="23"/>
        <v>0</v>
      </c>
      <c r="BO5" s="8">
        <f t="shared" si="24"/>
        <v>0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'[3]19'!B8</f>
        <v>320</v>
      </c>
      <c r="C6" s="16">
        <f>'[3]19'!C8</f>
        <v>0</v>
      </c>
      <c r="D6" s="16">
        <f>'[3]19'!D8</f>
        <v>0</v>
      </c>
      <c r="E6" s="16">
        <f>'[3]19'!E8</f>
        <v>0</v>
      </c>
      <c r="F6" s="16">
        <f>'[3]19'!F8</f>
        <v>1020</v>
      </c>
      <c r="G6" s="16">
        <f>'[3]19'!G8</f>
        <v>0</v>
      </c>
      <c r="H6" s="17">
        <f t="shared" si="27"/>
        <v>1340</v>
      </c>
      <c r="I6" s="15">
        <f>'[3]19'!J8</f>
        <v>0</v>
      </c>
      <c r="J6" s="16">
        <f>'[3]19'!K8</f>
        <v>0</v>
      </c>
      <c r="K6" s="16">
        <f>'[3]19'!L8</f>
        <v>0</v>
      </c>
      <c r="L6" s="16">
        <f>'[3]19'!M8</f>
        <v>0</v>
      </c>
      <c r="M6" s="16">
        <f>'[3]19'!N8</f>
        <v>0</v>
      </c>
      <c r="N6" s="16">
        <f>'[3]19'!O8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0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</v>
      </c>
      <c r="AT6" s="8">
        <v>0</v>
      </c>
      <c r="AU6" s="8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0</v>
      </c>
      <c r="BD6" s="204">
        <v>0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0</v>
      </c>
      <c r="BL6" s="8">
        <f t="shared" si="21"/>
        <v>0</v>
      </c>
      <c r="BM6" s="8">
        <f t="shared" si="22"/>
        <v>0</v>
      </c>
      <c r="BN6" s="8">
        <f t="shared" si="23"/>
        <v>0</v>
      </c>
      <c r="BO6" s="8">
        <f t="shared" si="24"/>
        <v>0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'[3]19'!B9</f>
        <v>320</v>
      </c>
      <c r="C7" s="16">
        <f>'[3]19'!C9</f>
        <v>0</v>
      </c>
      <c r="D7" s="16">
        <f>'[3]19'!D9</f>
        <v>0</v>
      </c>
      <c r="E7" s="16">
        <f>'[3]19'!E9</f>
        <v>0</v>
      </c>
      <c r="F7" s="16">
        <f>'[3]19'!F9</f>
        <v>1020</v>
      </c>
      <c r="G7" s="16">
        <f>'[3]19'!G9</f>
        <v>0</v>
      </c>
      <c r="H7" s="17">
        <f t="shared" si="27"/>
        <v>1340</v>
      </c>
      <c r="I7" s="15">
        <f>'[3]19'!J9</f>
        <v>0</v>
      </c>
      <c r="J7" s="16">
        <f>'[3]19'!K9</f>
        <v>0</v>
      </c>
      <c r="K7" s="16">
        <f>'[3]19'!L9</f>
        <v>0</v>
      </c>
      <c r="L7" s="16">
        <f>'[3]19'!M9</f>
        <v>0</v>
      </c>
      <c r="M7" s="16">
        <f>'[3]19'!N9</f>
        <v>0</v>
      </c>
      <c r="N7" s="16">
        <f>'[3]19'!O9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0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</v>
      </c>
      <c r="AT7" s="8">
        <v>0</v>
      </c>
      <c r="AU7" s="8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0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0</v>
      </c>
      <c r="BL7" s="8">
        <f t="shared" si="21"/>
        <v>0</v>
      </c>
      <c r="BM7" s="8">
        <f t="shared" si="22"/>
        <v>0</v>
      </c>
      <c r="BN7" s="8">
        <f t="shared" si="23"/>
        <v>0</v>
      </c>
      <c r="BO7" s="8">
        <f t="shared" si="24"/>
        <v>0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'[3]19'!B10</f>
        <v>320</v>
      </c>
      <c r="C8" s="16">
        <f>'[3]19'!C10</f>
        <v>0</v>
      </c>
      <c r="D8" s="16">
        <f>'[3]19'!D10</f>
        <v>0</v>
      </c>
      <c r="E8" s="16">
        <f>'[3]19'!E10</f>
        <v>0</v>
      </c>
      <c r="F8" s="16">
        <f>'[3]19'!F10</f>
        <v>1020</v>
      </c>
      <c r="G8" s="16">
        <f>'[3]19'!G10</f>
        <v>0</v>
      </c>
      <c r="H8" s="17">
        <f t="shared" si="27"/>
        <v>1340</v>
      </c>
      <c r="I8" s="15">
        <f>'[3]19'!J10</f>
        <v>0</v>
      </c>
      <c r="J8" s="16">
        <f>'[3]19'!K10</f>
        <v>0</v>
      </c>
      <c r="K8" s="16">
        <f>'[3]19'!L10</f>
        <v>0</v>
      </c>
      <c r="L8" s="16">
        <f>'[3]19'!M10</f>
        <v>0</v>
      </c>
      <c r="M8" s="16">
        <f>'[3]19'!N10</f>
        <v>0</v>
      </c>
      <c r="N8" s="16">
        <f>'[3]19'!O10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0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</v>
      </c>
      <c r="AT8" s="8">
        <v>0</v>
      </c>
      <c r="AU8" s="8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0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0</v>
      </c>
      <c r="BL8" s="8">
        <f t="shared" si="21"/>
        <v>0</v>
      </c>
      <c r="BM8" s="8">
        <f t="shared" si="22"/>
        <v>0</v>
      </c>
      <c r="BN8" s="8">
        <f t="shared" si="23"/>
        <v>0</v>
      </c>
      <c r="BO8" s="8">
        <f t="shared" si="24"/>
        <v>0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'[3]19'!B11</f>
        <v>320</v>
      </c>
      <c r="C9" s="16">
        <f>'[3]19'!C11</f>
        <v>0</v>
      </c>
      <c r="D9" s="16">
        <f>'[3]19'!D11</f>
        <v>0</v>
      </c>
      <c r="E9" s="16">
        <f>'[3]19'!E11</f>
        <v>0</v>
      </c>
      <c r="F9" s="16">
        <f>'[3]19'!F11</f>
        <v>1020</v>
      </c>
      <c r="G9" s="16">
        <f>'[3]19'!G11</f>
        <v>0</v>
      </c>
      <c r="H9" s="17">
        <f t="shared" si="27"/>
        <v>1340</v>
      </c>
      <c r="I9" s="15">
        <f>'[3]19'!J11</f>
        <v>0</v>
      </c>
      <c r="J9" s="16">
        <f>'[3]19'!K11</f>
        <v>0</v>
      </c>
      <c r="K9" s="16">
        <f>'[3]19'!L11</f>
        <v>0</v>
      </c>
      <c r="L9" s="16">
        <f>'[3]19'!M11</f>
        <v>0</v>
      </c>
      <c r="M9" s="16">
        <f>'[3]19'!N11</f>
        <v>0</v>
      </c>
      <c r="N9" s="16">
        <f>'[3]19'!O11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</v>
      </c>
      <c r="AT9" s="8">
        <v>0</v>
      </c>
      <c r="AU9" s="8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0</v>
      </c>
      <c r="BL9" s="8">
        <f t="shared" si="21"/>
        <v>0</v>
      </c>
      <c r="BM9" s="8">
        <f t="shared" si="22"/>
        <v>0</v>
      </c>
      <c r="BN9" s="8">
        <f t="shared" si="23"/>
        <v>0</v>
      </c>
      <c r="BO9" s="8">
        <f t="shared" si="24"/>
        <v>0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'[3]19'!B12</f>
        <v>320</v>
      </c>
      <c r="C10" s="16">
        <f>'[3]19'!C12</f>
        <v>0</v>
      </c>
      <c r="D10" s="16">
        <f>'[3]19'!D12</f>
        <v>0</v>
      </c>
      <c r="E10" s="16">
        <f>'[3]19'!E12</f>
        <v>0</v>
      </c>
      <c r="F10" s="16">
        <f>'[3]19'!F12</f>
        <v>1020</v>
      </c>
      <c r="G10" s="16">
        <f>'[3]19'!G12</f>
        <v>0</v>
      </c>
      <c r="H10" s="17">
        <f t="shared" si="27"/>
        <v>1340</v>
      </c>
      <c r="I10" s="15">
        <f>'[3]19'!J12</f>
        <v>0</v>
      </c>
      <c r="J10" s="16">
        <f>'[3]19'!K12</f>
        <v>0</v>
      </c>
      <c r="K10" s="16">
        <f>'[3]19'!L12</f>
        <v>0</v>
      </c>
      <c r="L10" s="16">
        <f>'[3]19'!M12</f>
        <v>0</v>
      </c>
      <c r="M10" s="16">
        <f>'[3]19'!N12</f>
        <v>0</v>
      </c>
      <c r="N10" s="16">
        <f>'[3]19'!O12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0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</v>
      </c>
      <c r="AT10" s="8">
        <v>0</v>
      </c>
      <c r="AU10" s="8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0</v>
      </c>
      <c r="BL10" s="8">
        <f t="shared" si="21"/>
        <v>0</v>
      </c>
      <c r="BM10" s="8">
        <f t="shared" si="22"/>
        <v>0</v>
      </c>
      <c r="BN10" s="8">
        <f t="shared" si="23"/>
        <v>0</v>
      </c>
      <c r="BO10" s="8">
        <f t="shared" si="24"/>
        <v>0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'[3]19'!B13</f>
        <v>320</v>
      </c>
      <c r="C11" s="16">
        <f>'[3]19'!C13</f>
        <v>0</v>
      </c>
      <c r="D11" s="16">
        <f>'[3]19'!D13</f>
        <v>0</v>
      </c>
      <c r="E11" s="16">
        <f>'[3]19'!E13</f>
        <v>0</v>
      </c>
      <c r="F11" s="16">
        <f>'[3]19'!F13</f>
        <v>1020</v>
      </c>
      <c r="G11" s="16">
        <f>'[3]19'!G13</f>
        <v>0</v>
      </c>
      <c r="H11" s="17">
        <f t="shared" si="27"/>
        <v>1340</v>
      </c>
      <c r="I11" s="15">
        <f>'[3]19'!J13</f>
        <v>0</v>
      </c>
      <c r="J11" s="16">
        <f>'[3]19'!K13</f>
        <v>0</v>
      </c>
      <c r="K11" s="16">
        <f>'[3]19'!L13</f>
        <v>0</v>
      </c>
      <c r="L11" s="16">
        <f>'[3]19'!M13</f>
        <v>0</v>
      </c>
      <c r="M11" s="16">
        <f>'[3]19'!N13</f>
        <v>0</v>
      </c>
      <c r="N11" s="16">
        <f>'[3]19'!O13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0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</v>
      </c>
      <c r="AT11" s="8">
        <v>0</v>
      </c>
      <c r="AU11" s="8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0</v>
      </c>
      <c r="BM11" s="8">
        <f t="shared" si="22"/>
        <v>0</v>
      </c>
      <c r="BN11" s="8">
        <f t="shared" si="23"/>
        <v>0</v>
      </c>
      <c r="BO11" s="8">
        <f t="shared" si="24"/>
        <v>0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'[3]19'!B14</f>
        <v>320</v>
      </c>
      <c r="C12" s="16">
        <f>'[3]19'!C14</f>
        <v>0</v>
      </c>
      <c r="D12" s="16">
        <f>'[3]19'!D14</f>
        <v>0</v>
      </c>
      <c r="E12" s="16">
        <f>'[3]19'!E14</f>
        <v>0</v>
      </c>
      <c r="F12" s="16">
        <f>'[3]19'!F14</f>
        <v>1020</v>
      </c>
      <c r="G12" s="16">
        <f>'[3]19'!G14</f>
        <v>0</v>
      </c>
      <c r="H12" s="17">
        <f t="shared" si="27"/>
        <v>1340</v>
      </c>
      <c r="I12" s="15">
        <f>'[3]19'!J14</f>
        <v>0</v>
      </c>
      <c r="J12" s="16">
        <f>'[3]19'!K14</f>
        <v>0</v>
      </c>
      <c r="K12" s="16">
        <f>'[3]19'!L14</f>
        <v>0</v>
      </c>
      <c r="L12" s="16">
        <f>'[3]19'!M14</f>
        <v>0</v>
      </c>
      <c r="M12" s="16">
        <f>'[3]19'!N14</f>
        <v>0</v>
      </c>
      <c r="N12" s="16">
        <f>'[3]19'!O14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0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</v>
      </c>
      <c r="AT12" s="8">
        <v>0</v>
      </c>
      <c r="AU12" s="8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0</v>
      </c>
      <c r="BM12" s="8">
        <f t="shared" si="22"/>
        <v>0</v>
      </c>
      <c r="BN12" s="8">
        <f t="shared" si="23"/>
        <v>0</v>
      </c>
      <c r="BO12" s="8">
        <f t="shared" si="24"/>
        <v>0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'[3]19'!B15</f>
        <v>320</v>
      </c>
      <c r="C13" s="16">
        <f>'[3]19'!C15</f>
        <v>0</v>
      </c>
      <c r="D13" s="16">
        <f>'[3]19'!D15</f>
        <v>0</v>
      </c>
      <c r="E13" s="16">
        <f>'[3]19'!E15</f>
        <v>0</v>
      </c>
      <c r="F13" s="16">
        <f>'[3]19'!F15</f>
        <v>1020</v>
      </c>
      <c r="G13" s="16">
        <f>'[3]19'!G15</f>
        <v>0</v>
      </c>
      <c r="H13" s="17">
        <f t="shared" si="27"/>
        <v>1340</v>
      </c>
      <c r="I13" s="15">
        <f>'[3]19'!J15</f>
        <v>0</v>
      </c>
      <c r="J13" s="16">
        <f>'[3]19'!K15</f>
        <v>0</v>
      </c>
      <c r="K13" s="16">
        <f>'[3]19'!L15</f>
        <v>0</v>
      </c>
      <c r="L13" s="16">
        <f>'[3]19'!M15</f>
        <v>0</v>
      </c>
      <c r="M13" s="16">
        <f>'[3]19'!N15</f>
        <v>0</v>
      </c>
      <c r="N13" s="16">
        <f>'[3]19'!O15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0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</v>
      </c>
      <c r="AT13" s="8">
        <v>0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0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'[3]19'!B16</f>
        <v>320</v>
      </c>
      <c r="C14" s="16">
        <f>'[3]19'!C16</f>
        <v>0</v>
      </c>
      <c r="D14" s="16">
        <f>'[3]19'!D16</f>
        <v>0</v>
      </c>
      <c r="E14" s="16">
        <f>'[3]19'!E16</f>
        <v>0</v>
      </c>
      <c r="F14" s="16">
        <f>'[3]19'!F16</f>
        <v>1020</v>
      </c>
      <c r="G14" s="16">
        <f>'[3]19'!G16</f>
        <v>0</v>
      </c>
      <c r="H14" s="17">
        <f t="shared" si="27"/>
        <v>1340</v>
      </c>
      <c r="I14" s="15">
        <f>'[3]19'!J16</f>
        <v>0</v>
      </c>
      <c r="J14" s="16">
        <f>'[3]19'!K16</f>
        <v>0</v>
      </c>
      <c r="K14" s="16">
        <f>'[3]19'!L16</f>
        <v>0</v>
      </c>
      <c r="L14" s="16">
        <f>'[3]19'!M16</f>
        <v>0</v>
      </c>
      <c r="M14" s="16">
        <f>'[3]19'!N16</f>
        <v>0</v>
      </c>
      <c r="N14" s="16">
        <f>'[3]19'!O16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0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</v>
      </c>
      <c r="AT14" s="8">
        <v>0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0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'[3]19'!B17</f>
        <v>320</v>
      </c>
      <c r="C15" s="16">
        <f>'[3]19'!C17</f>
        <v>0</v>
      </c>
      <c r="D15" s="16">
        <f>'[3]19'!D17</f>
        <v>0</v>
      </c>
      <c r="E15" s="16">
        <f>'[3]19'!E17</f>
        <v>0</v>
      </c>
      <c r="F15" s="16">
        <f>'[3]19'!F17</f>
        <v>1020</v>
      </c>
      <c r="G15" s="16">
        <f>'[3]19'!G17</f>
        <v>0</v>
      </c>
      <c r="H15" s="17">
        <f t="shared" si="27"/>
        <v>1340</v>
      </c>
      <c r="I15" s="15">
        <f>'[3]19'!J17</f>
        <v>0</v>
      </c>
      <c r="J15" s="16">
        <f>'[3]19'!K17</f>
        <v>0</v>
      </c>
      <c r="K15" s="16">
        <f>'[3]19'!L17</f>
        <v>0</v>
      </c>
      <c r="L15" s="16">
        <f>'[3]19'!M17</f>
        <v>0</v>
      </c>
      <c r="M15" s="16">
        <f>'[3]19'!N17</f>
        <v>0</v>
      </c>
      <c r="N15" s="16">
        <f>'[3]19'!O17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0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'[3]19'!B18</f>
        <v>320</v>
      </c>
      <c r="C16" s="16">
        <f>'[3]19'!C18</f>
        <v>0</v>
      </c>
      <c r="D16" s="16">
        <f>'[3]19'!D18</f>
        <v>0</v>
      </c>
      <c r="E16" s="16">
        <f>'[3]19'!E18</f>
        <v>0</v>
      </c>
      <c r="F16" s="16">
        <f>'[3]19'!F18</f>
        <v>1020</v>
      </c>
      <c r="G16" s="16">
        <f>'[3]19'!G18</f>
        <v>0</v>
      </c>
      <c r="H16" s="17">
        <f t="shared" si="27"/>
        <v>1340</v>
      </c>
      <c r="I16" s="15">
        <f>'[3]19'!J18</f>
        <v>0</v>
      </c>
      <c r="J16" s="16">
        <f>'[3]19'!K18</f>
        <v>0</v>
      </c>
      <c r="K16" s="16">
        <f>'[3]19'!L18</f>
        <v>0</v>
      </c>
      <c r="L16" s="16">
        <f>'[3]19'!M18</f>
        <v>0</v>
      </c>
      <c r="M16" s="16">
        <f>'[3]19'!N18</f>
        <v>0</v>
      </c>
      <c r="N16" s="16">
        <f>'[3]19'!O18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0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'[3]19'!B19</f>
        <v>320</v>
      </c>
      <c r="C17" s="16">
        <f>'[3]19'!C19</f>
        <v>0</v>
      </c>
      <c r="D17" s="16">
        <f>'[3]19'!D19</f>
        <v>0</v>
      </c>
      <c r="E17" s="16">
        <f>'[3]19'!E19</f>
        <v>0</v>
      </c>
      <c r="F17" s="16">
        <f>'[3]19'!F19</f>
        <v>1020</v>
      </c>
      <c r="G17" s="16">
        <f>'[3]19'!G19</f>
        <v>0</v>
      </c>
      <c r="H17" s="17">
        <f t="shared" si="27"/>
        <v>1340</v>
      </c>
      <c r="I17" s="15">
        <f>'[3]19'!J19</f>
        <v>0</v>
      </c>
      <c r="J17" s="16">
        <f>'[3]19'!K19</f>
        <v>0</v>
      </c>
      <c r="K17" s="16">
        <f>'[3]19'!L19</f>
        <v>0</v>
      </c>
      <c r="L17" s="16">
        <f>'[3]19'!M19</f>
        <v>0</v>
      </c>
      <c r="M17" s="16">
        <f>'[3]19'!N19</f>
        <v>0</v>
      </c>
      <c r="N17" s="16">
        <f>'[3]19'!O19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0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'[3]19'!B20</f>
        <v>320</v>
      </c>
      <c r="C18" s="16">
        <f>'[3]19'!C20</f>
        <v>0</v>
      </c>
      <c r="D18" s="16">
        <f>'[3]19'!D20</f>
        <v>0</v>
      </c>
      <c r="E18" s="16">
        <f>'[3]19'!E20</f>
        <v>0</v>
      </c>
      <c r="F18" s="16">
        <f>'[3]19'!F20</f>
        <v>1020</v>
      </c>
      <c r="G18" s="16">
        <f>'[3]19'!G20</f>
        <v>0</v>
      </c>
      <c r="H18" s="17">
        <f t="shared" si="27"/>
        <v>1340</v>
      </c>
      <c r="I18" s="15">
        <f>'[3]19'!J20</f>
        <v>0</v>
      </c>
      <c r="J18" s="16">
        <f>'[3]19'!K20</f>
        <v>0</v>
      </c>
      <c r="K18" s="16">
        <f>'[3]19'!L20</f>
        <v>0</v>
      </c>
      <c r="L18" s="16">
        <f>'[3]19'!M20</f>
        <v>0</v>
      </c>
      <c r="M18" s="16">
        <f>'[3]19'!N20</f>
        <v>0</v>
      </c>
      <c r="N18" s="16">
        <f>'[3]19'!O20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'[3]19'!B21</f>
        <v>320</v>
      </c>
      <c r="C19" s="16">
        <f>'[3]19'!C21</f>
        <v>0</v>
      </c>
      <c r="D19" s="16">
        <f>'[3]19'!D21</f>
        <v>0</v>
      </c>
      <c r="E19" s="16">
        <f>'[3]19'!E21</f>
        <v>0</v>
      </c>
      <c r="F19" s="16">
        <f>'[3]19'!F21</f>
        <v>1020</v>
      </c>
      <c r="G19" s="16">
        <f>'[3]19'!G21</f>
        <v>0</v>
      </c>
      <c r="H19" s="17">
        <f t="shared" si="27"/>
        <v>1340</v>
      </c>
      <c r="I19" s="15">
        <f>'[3]19'!J21</f>
        <v>0</v>
      </c>
      <c r="J19" s="16">
        <f>'[3]19'!K21</f>
        <v>0</v>
      </c>
      <c r="K19" s="16">
        <f>'[3]19'!L21</f>
        <v>0</v>
      </c>
      <c r="L19" s="16">
        <f>'[3]19'!M21</f>
        <v>0</v>
      </c>
      <c r="M19" s="16">
        <f>'[3]19'!N21</f>
        <v>0</v>
      </c>
      <c r="N19" s="16">
        <f>'[3]19'!O21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0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'[3]19'!B22</f>
        <v>320</v>
      </c>
      <c r="C20" s="16">
        <f>'[3]19'!C22</f>
        <v>0</v>
      </c>
      <c r="D20" s="16">
        <f>'[3]19'!D22</f>
        <v>0</v>
      </c>
      <c r="E20" s="16">
        <f>'[3]19'!E22</f>
        <v>0</v>
      </c>
      <c r="F20" s="16">
        <f>'[3]19'!F22</f>
        <v>1020</v>
      </c>
      <c r="G20" s="16">
        <f>'[3]19'!G22</f>
        <v>0</v>
      </c>
      <c r="H20" s="17">
        <f t="shared" si="27"/>
        <v>1340</v>
      </c>
      <c r="I20" s="15">
        <f>'[3]19'!J22</f>
        <v>0</v>
      </c>
      <c r="J20" s="16">
        <f>'[3]19'!K22</f>
        <v>0</v>
      </c>
      <c r="K20" s="16">
        <f>'[3]19'!L22</f>
        <v>0</v>
      </c>
      <c r="L20" s="16">
        <f>'[3]19'!M22</f>
        <v>0</v>
      </c>
      <c r="M20" s="16">
        <f>'[3]19'!N22</f>
        <v>0</v>
      </c>
      <c r="N20" s="16">
        <f>'[3]19'!O22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0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'[3]19'!B23</f>
        <v>320</v>
      </c>
      <c r="C21" s="16">
        <f>'[3]19'!C23</f>
        <v>0</v>
      </c>
      <c r="D21" s="16">
        <f>'[3]19'!D23</f>
        <v>0</v>
      </c>
      <c r="E21" s="16">
        <f>'[3]19'!E23</f>
        <v>0</v>
      </c>
      <c r="F21" s="16">
        <f>'[3]19'!F23</f>
        <v>1020</v>
      </c>
      <c r="G21" s="16">
        <f>'[3]19'!G23</f>
        <v>0</v>
      </c>
      <c r="H21" s="17">
        <f t="shared" si="27"/>
        <v>1340</v>
      </c>
      <c r="I21" s="15">
        <f>'[3]19'!J23</f>
        <v>0</v>
      </c>
      <c r="J21" s="16">
        <f>'[3]19'!K23</f>
        <v>0</v>
      </c>
      <c r="K21" s="16">
        <f>'[3]19'!L23</f>
        <v>0</v>
      </c>
      <c r="L21" s="16">
        <f>'[3]19'!M23</f>
        <v>0</v>
      </c>
      <c r="M21" s="16">
        <f>'[3]19'!N23</f>
        <v>0</v>
      </c>
      <c r="N21" s="16">
        <f>'[3]19'!O23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0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'[3]19'!B24</f>
        <v>320</v>
      </c>
      <c r="C22" s="16">
        <f>'[3]19'!C24</f>
        <v>0</v>
      </c>
      <c r="D22" s="16">
        <f>'[3]19'!D24</f>
        <v>0</v>
      </c>
      <c r="E22" s="16">
        <f>'[3]19'!E24</f>
        <v>0</v>
      </c>
      <c r="F22" s="16">
        <f>'[3]19'!F24</f>
        <v>1020</v>
      </c>
      <c r="G22" s="16">
        <f>'[3]19'!G24</f>
        <v>0</v>
      </c>
      <c r="H22" s="17">
        <f t="shared" si="27"/>
        <v>1340</v>
      </c>
      <c r="I22" s="15">
        <f>'[3]19'!J24</f>
        <v>0</v>
      </c>
      <c r="J22" s="16">
        <f>'[3]19'!K24</f>
        <v>0</v>
      </c>
      <c r="K22" s="16">
        <f>'[3]19'!L24</f>
        <v>0</v>
      </c>
      <c r="L22" s="16">
        <f>'[3]19'!M24</f>
        <v>0</v>
      </c>
      <c r="M22" s="16">
        <f>'[3]19'!N24</f>
        <v>0</v>
      </c>
      <c r="N22" s="16">
        <f>'[3]19'!O24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0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'[3]19'!B25</f>
        <v>320</v>
      </c>
      <c r="C23" s="16">
        <f>'[3]19'!C25</f>
        <v>0</v>
      </c>
      <c r="D23" s="16">
        <f>'[3]19'!D25</f>
        <v>0</v>
      </c>
      <c r="E23" s="16">
        <f>'[3]19'!E25</f>
        <v>0</v>
      </c>
      <c r="F23" s="16">
        <f>'[3]19'!F25</f>
        <v>1020</v>
      </c>
      <c r="G23" s="16">
        <f>'[3]19'!G25</f>
        <v>0</v>
      </c>
      <c r="H23" s="17">
        <f t="shared" si="27"/>
        <v>1340</v>
      </c>
      <c r="I23" s="15">
        <f>'[3]19'!J25</f>
        <v>0</v>
      </c>
      <c r="J23" s="16">
        <f>'[3]19'!K25</f>
        <v>0</v>
      </c>
      <c r="K23" s="16">
        <f>'[3]19'!L25</f>
        <v>0</v>
      </c>
      <c r="L23" s="16">
        <f>'[3]19'!M25</f>
        <v>0</v>
      </c>
      <c r="M23" s="16">
        <f>'[3]19'!N25</f>
        <v>0</v>
      </c>
      <c r="N23" s="16">
        <f>'[3]19'!O25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0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</v>
      </c>
      <c r="AT23" s="8">
        <v>0</v>
      </c>
      <c r="AU23" s="8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0</v>
      </c>
      <c r="BM23" s="8">
        <f t="shared" si="22"/>
        <v>0</v>
      </c>
      <c r="BN23" s="8">
        <f t="shared" si="23"/>
        <v>0</v>
      </c>
      <c r="BO23" s="8">
        <f t="shared" si="24"/>
        <v>0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'[3]19'!B26</f>
        <v>320</v>
      </c>
      <c r="C24" s="16">
        <f>'[3]19'!C26</f>
        <v>0</v>
      </c>
      <c r="D24" s="16">
        <f>'[3]19'!D26</f>
        <v>0</v>
      </c>
      <c r="E24" s="16">
        <f>'[3]19'!E26</f>
        <v>0</v>
      </c>
      <c r="F24" s="16">
        <f>'[3]19'!F26</f>
        <v>1020</v>
      </c>
      <c r="G24" s="16">
        <f>'[3]19'!G26</f>
        <v>0</v>
      </c>
      <c r="H24" s="17">
        <f t="shared" si="27"/>
        <v>1340</v>
      </c>
      <c r="I24" s="15">
        <f>'[3]19'!J26</f>
        <v>0</v>
      </c>
      <c r="J24" s="16">
        <f>'[3]19'!K26</f>
        <v>0</v>
      </c>
      <c r="K24" s="16">
        <f>'[3]19'!L26</f>
        <v>0</v>
      </c>
      <c r="L24" s="16">
        <f>'[3]19'!M26</f>
        <v>0</v>
      </c>
      <c r="M24" s="16">
        <f>'[3]19'!N26</f>
        <v>0</v>
      </c>
      <c r="N24" s="16">
        <f>'[3]19'!O26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0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</v>
      </c>
      <c r="AT24" s="8">
        <v>0</v>
      </c>
      <c r="AU24" s="8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0</v>
      </c>
      <c r="BM24" s="8">
        <f t="shared" si="22"/>
        <v>0</v>
      </c>
      <c r="BN24" s="8">
        <f t="shared" si="23"/>
        <v>0</v>
      </c>
      <c r="BO24" s="8">
        <f t="shared" si="24"/>
        <v>0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'[3]19'!B27</f>
        <v>320</v>
      </c>
      <c r="C25" s="16">
        <f>'[3]19'!C27</f>
        <v>0</v>
      </c>
      <c r="D25" s="16">
        <f>'[3]19'!D27</f>
        <v>0</v>
      </c>
      <c r="E25" s="16">
        <f>'[3]19'!E27</f>
        <v>0</v>
      </c>
      <c r="F25" s="16">
        <f>'[3]19'!F27</f>
        <v>1020</v>
      </c>
      <c r="G25" s="16">
        <f>'[3]19'!G27</f>
        <v>0</v>
      </c>
      <c r="H25" s="17">
        <f t="shared" si="27"/>
        <v>1340</v>
      </c>
      <c r="I25" s="15">
        <f>'[3]19'!J27</f>
        <v>0</v>
      </c>
      <c r="J25" s="16">
        <f>'[3]19'!K27</f>
        <v>0</v>
      </c>
      <c r="K25" s="16">
        <f>'[3]19'!L27</f>
        <v>0</v>
      </c>
      <c r="L25" s="16">
        <f>'[3]19'!M27</f>
        <v>0</v>
      </c>
      <c r="M25" s="16">
        <f>'[3]19'!N27</f>
        <v>0</v>
      </c>
      <c r="N25" s="16">
        <f>'[3]19'!O27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0</v>
      </c>
      <c r="AE25" s="8">
        <f t="shared" si="11"/>
        <v>0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0</v>
      </c>
      <c r="AL25" s="8">
        <f t="shared" si="31"/>
        <v>0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</v>
      </c>
      <c r="AT25" s="8">
        <v>0</v>
      </c>
      <c r="AU25" s="8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0</v>
      </c>
      <c r="BD25" s="204">
        <v>0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0</v>
      </c>
      <c r="BL25" s="8">
        <f t="shared" si="21"/>
        <v>0</v>
      </c>
      <c r="BM25" s="8">
        <f t="shared" si="22"/>
        <v>0</v>
      </c>
      <c r="BN25" s="8">
        <f t="shared" si="23"/>
        <v>0</v>
      </c>
      <c r="BO25" s="8">
        <f t="shared" si="24"/>
        <v>0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'[3]19'!B28</f>
        <v>320</v>
      </c>
      <c r="C26" s="16">
        <f>'[3]19'!C28</f>
        <v>0</v>
      </c>
      <c r="D26" s="16">
        <f>'[3]19'!D28</f>
        <v>0</v>
      </c>
      <c r="E26" s="16">
        <f>'[3]19'!E28</f>
        <v>0</v>
      </c>
      <c r="F26" s="16">
        <f>'[3]19'!F28</f>
        <v>1020</v>
      </c>
      <c r="G26" s="16">
        <f>'[3]19'!G28</f>
        <v>0</v>
      </c>
      <c r="H26" s="17">
        <f t="shared" si="27"/>
        <v>1340</v>
      </c>
      <c r="I26" s="15">
        <f>'[3]19'!J28</f>
        <v>0</v>
      </c>
      <c r="J26" s="16">
        <f>'[3]19'!K28</f>
        <v>0</v>
      </c>
      <c r="K26" s="16">
        <f>'[3]19'!L28</f>
        <v>0</v>
      </c>
      <c r="L26" s="16">
        <f>'[3]19'!M28</f>
        <v>0</v>
      </c>
      <c r="M26" s="16">
        <f>'[3]19'!N28</f>
        <v>0</v>
      </c>
      <c r="N26" s="16">
        <f>'[3]19'!O28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0</v>
      </c>
      <c r="AE26" s="8">
        <f t="shared" si="11"/>
        <v>0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0</v>
      </c>
      <c r="AL26" s="8">
        <f t="shared" si="31"/>
        <v>0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</v>
      </c>
      <c r="AT26" s="8">
        <v>0</v>
      </c>
      <c r="AU26" s="8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0</v>
      </c>
      <c r="BL26" s="8">
        <f t="shared" si="21"/>
        <v>0</v>
      </c>
      <c r="BM26" s="8">
        <f t="shared" si="22"/>
        <v>0</v>
      </c>
      <c r="BN26" s="8">
        <f t="shared" si="23"/>
        <v>0</v>
      </c>
      <c r="BO26" s="8">
        <f t="shared" si="24"/>
        <v>0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'[3]19'!B29</f>
        <v>320</v>
      </c>
      <c r="C27" s="16">
        <f>'[3]19'!C29</f>
        <v>0</v>
      </c>
      <c r="D27" s="16">
        <f>'[3]19'!D29</f>
        <v>0</v>
      </c>
      <c r="E27" s="16">
        <f>'[3]19'!E29</f>
        <v>0</v>
      </c>
      <c r="F27" s="16">
        <f>'[3]19'!F29</f>
        <v>1020</v>
      </c>
      <c r="G27" s="16">
        <f>'[3]19'!G29</f>
        <v>0</v>
      </c>
      <c r="H27" s="17">
        <f t="shared" si="27"/>
        <v>1340</v>
      </c>
      <c r="I27" s="15">
        <f>'[3]19'!J29</f>
        <v>0</v>
      </c>
      <c r="J27" s="16">
        <f>'[3]19'!K29</f>
        <v>0</v>
      </c>
      <c r="K27" s="16">
        <f>'[3]19'!L29</f>
        <v>0</v>
      </c>
      <c r="L27" s="16">
        <f>'[3]19'!M29</f>
        <v>0</v>
      </c>
      <c r="M27" s="16">
        <f>'[3]19'!N29</f>
        <v>0</v>
      </c>
      <c r="N27" s="16">
        <f>'[3]19'!O29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0</v>
      </c>
      <c r="AE27" s="8">
        <f t="shared" si="11"/>
        <v>0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0</v>
      </c>
      <c r="AL27" s="8">
        <f t="shared" si="31"/>
        <v>0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</v>
      </c>
      <c r="AT27" s="8">
        <v>0</v>
      </c>
      <c r="AU27" s="8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0</v>
      </c>
      <c r="BD27" s="204">
        <v>0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0</v>
      </c>
      <c r="BL27" s="8">
        <f t="shared" si="21"/>
        <v>0</v>
      </c>
      <c r="BM27" s="8">
        <f t="shared" si="22"/>
        <v>0</v>
      </c>
      <c r="BN27" s="8">
        <f t="shared" si="23"/>
        <v>0</v>
      </c>
      <c r="BO27" s="8">
        <f t="shared" si="24"/>
        <v>0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'[3]19'!B30</f>
        <v>320</v>
      </c>
      <c r="C28" s="16">
        <f>'[3]19'!C30</f>
        <v>0</v>
      </c>
      <c r="D28" s="16">
        <f>'[3]19'!D30</f>
        <v>0</v>
      </c>
      <c r="E28" s="16">
        <f>'[3]19'!E30</f>
        <v>0</v>
      </c>
      <c r="F28" s="16">
        <f>'[3]19'!F30</f>
        <v>1020</v>
      </c>
      <c r="G28" s="16">
        <f>'[3]19'!G30</f>
        <v>0</v>
      </c>
      <c r="H28" s="17">
        <f t="shared" si="27"/>
        <v>1340</v>
      </c>
      <c r="I28" s="15">
        <f>'[3]19'!J30</f>
        <v>0</v>
      </c>
      <c r="J28" s="16">
        <f>'[3]19'!K30</f>
        <v>0</v>
      </c>
      <c r="K28" s="16">
        <f>'[3]19'!L30</f>
        <v>0</v>
      </c>
      <c r="L28" s="16">
        <f>'[3]19'!M30</f>
        <v>0</v>
      </c>
      <c r="M28" s="16">
        <f>'[3]19'!N30</f>
        <v>0</v>
      </c>
      <c r="N28" s="16">
        <f>'[3]19'!O30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0</v>
      </c>
      <c r="AE28" s="8">
        <f t="shared" si="11"/>
        <v>0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</v>
      </c>
      <c r="AT28" s="8">
        <v>0</v>
      </c>
      <c r="AU28" s="8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0</v>
      </c>
      <c r="BD28" s="204">
        <v>0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0</v>
      </c>
      <c r="BL28" s="8">
        <f t="shared" si="21"/>
        <v>0</v>
      </c>
      <c r="BM28" s="8">
        <f t="shared" si="22"/>
        <v>0</v>
      </c>
      <c r="BN28" s="8">
        <f t="shared" si="23"/>
        <v>0</v>
      </c>
      <c r="BO28" s="8">
        <f t="shared" si="24"/>
        <v>0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'[3]19'!B31</f>
        <v>320</v>
      </c>
      <c r="C29" s="16">
        <f>'[3]19'!C31</f>
        <v>0</v>
      </c>
      <c r="D29" s="16">
        <f>'[3]19'!D31</f>
        <v>0</v>
      </c>
      <c r="E29" s="16">
        <f>'[3]19'!E31</f>
        <v>0</v>
      </c>
      <c r="F29" s="16">
        <f>'[3]19'!F31</f>
        <v>1020</v>
      </c>
      <c r="G29" s="16">
        <f>'[3]19'!G31</f>
        <v>0</v>
      </c>
      <c r="H29" s="17">
        <f t="shared" si="27"/>
        <v>1340</v>
      </c>
      <c r="I29" s="15">
        <f>'[3]19'!J31</f>
        <v>0</v>
      </c>
      <c r="J29" s="16">
        <f>'[3]19'!K31</f>
        <v>0</v>
      </c>
      <c r="K29" s="16">
        <f>'[3]19'!L31</f>
        <v>0</v>
      </c>
      <c r="L29" s="16">
        <f>'[3]19'!M31</f>
        <v>0</v>
      </c>
      <c r="M29" s="16">
        <f>'[3]19'!N31</f>
        <v>0</v>
      </c>
      <c r="N29" s="16">
        <f>'[3]19'!O31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0</v>
      </c>
      <c r="AE29" s="8">
        <f t="shared" si="11"/>
        <v>0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0</v>
      </c>
      <c r="AL29" s="8">
        <f t="shared" si="31"/>
        <v>0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</v>
      </c>
      <c r="AT29" s="8">
        <v>0</v>
      </c>
      <c r="AU29" s="8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0</v>
      </c>
      <c r="BL29" s="8">
        <f t="shared" si="21"/>
        <v>0</v>
      </c>
      <c r="BM29" s="8">
        <f t="shared" si="22"/>
        <v>0</v>
      </c>
      <c r="BN29" s="8">
        <f t="shared" si="23"/>
        <v>0</v>
      </c>
      <c r="BO29" s="8">
        <f t="shared" si="24"/>
        <v>0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'[3]19'!B32</f>
        <v>320</v>
      </c>
      <c r="C30" s="16">
        <f>'[3]19'!C32</f>
        <v>0</v>
      </c>
      <c r="D30" s="16">
        <f>'[3]19'!D32</f>
        <v>0</v>
      </c>
      <c r="E30" s="16">
        <f>'[3]19'!E32</f>
        <v>0</v>
      </c>
      <c r="F30" s="16">
        <f>'[3]19'!F32</f>
        <v>1020</v>
      </c>
      <c r="G30" s="16">
        <f>'[3]19'!G32</f>
        <v>0</v>
      </c>
      <c r="H30" s="17">
        <f t="shared" si="27"/>
        <v>1340</v>
      </c>
      <c r="I30" s="15">
        <f>'[3]19'!J32</f>
        <v>0</v>
      </c>
      <c r="J30" s="16">
        <f>'[3]19'!K32</f>
        <v>0</v>
      </c>
      <c r="K30" s="16">
        <f>'[3]19'!L32</f>
        <v>0</v>
      </c>
      <c r="L30" s="16">
        <f>'[3]19'!M32</f>
        <v>0</v>
      </c>
      <c r="M30" s="16">
        <f>'[3]19'!N32</f>
        <v>0</v>
      </c>
      <c r="N30" s="16">
        <f>'[3]19'!O32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0</v>
      </c>
      <c r="AE30" s="8">
        <f t="shared" si="11"/>
        <v>0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0</v>
      </c>
      <c r="AL30" s="8">
        <f t="shared" si="31"/>
        <v>0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</v>
      </c>
      <c r="AT30" s="8">
        <v>0</v>
      </c>
      <c r="AU30" s="8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0</v>
      </c>
      <c r="BL30" s="8">
        <f t="shared" si="21"/>
        <v>0</v>
      </c>
      <c r="BM30" s="8">
        <f t="shared" si="22"/>
        <v>0</v>
      </c>
      <c r="BN30" s="8">
        <f t="shared" si="23"/>
        <v>0</v>
      </c>
      <c r="BO30" s="8">
        <f t="shared" si="24"/>
        <v>0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'[3]19'!B33</f>
        <v>320</v>
      </c>
      <c r="C31" s="16">
        <f>'[3]19'!C33</f>
        <v>0</v>
      </c>
      <c r="D31" s="16">
        <f>'[3]19'!D33</f>
        <v>0</v>
      </c>
      <c r="E31" s="16">
        <f>'[3]19'!E33</f>
        <v>0</v>
      </c>
      <c r="F31" s="16">
        <f>'[3]19'!F33</f>
        <v>1020</v>
      </c>
      <c r="G31" s="16">
        <f>'[3]19'!G33</f>
        <v>0</v>
      </c>
      <c r="H31" s="17">
        <f t="shared" si="27"/>
        <v>1340</v>
      </c>
      <c r="I31" s="15">
        <f>'[3]19'!J33</f>
        <v>0</v>
      </c>
      <c r="J31" s="16">
        <f>'[3]19'!K33</f>
        <v>0</v>
      </c>
      <c r="K31" s="16">
        <f>'[3]19'!L33</f>
        <v>0</v>
      </c>
      <c r="L31" s="16">
        <f>'[3]19'!M33</f>
        <v>0</v>
      </c>
      <c r="M31" s="16">
        <f>'[3]19'!N33</f>
        <v>0</v>
      </c>
      <c r="N31" s="16">
        <f>'[3]19'!O33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0</v>
      </c>
      <c r="AE31" s="8">
        <f t="shared" si="11"/>
        <v>0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0</v>
      </c>
      <c r="AL31" s="8">
        <f t="shared" si="31"/>
        <v>0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</v>
      </c>
      <c r="AT31" s="8">
        <v>0</v>
      </c>
      <c r="AU31" s="8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0</v>
      </c>
      <c r="BL31" s="8">
        <f t="shared" si="21"/>
        <v>0</v>
      </c>
      <c r="BM31" s="8">
        <f t="shared" si="22"/>
        <v>0</v>
      </c>
      <c r="BN31" s="8">
        <f t="shared" si="23"/>
        <v>0</v>
      </c>
      <c r="BO31" s="8">
        <f t="shared" si="24"/>
        <v>0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'[3]19'!B34</f>
        <v>320</v>
      </c>
      <c r="C32" s="16">
        <f>'[3]19'!C34</f>
        <v>0</v>
      </c>
      <c r="D32" s="16">
        <f>'[3]19'!D34</f>
        <v>0</v>
      </c>
      <c r="E32" s="16">
        <f>'[3]19'!E34</f>
        <v>0</v>
      </c>
      <c r="F32" s="16">
        <f>'[3]19'!F34</f>
        <v>1020</v>
      </c>
      <c r="G32" s="16">
        <f>'[3]19'!G34</f>
        <v>0</v>
      </c>
      <c r="H32" s="17">
        <f t="shared" si="27"/>
        <v>1340</v>
      </c>
      <c r="I32" s="15">
        <f>'[3]19'!J34</f>
        <v>0</v>
      </c>
      <c r="J32" s="16">
        <f>'[3]19'!K34</f>
        <v>0</v>
      </c>
      <c r="K32" s="16">
        <f>'[3]19'!L34</f>
        <v>0</v>
      </c>
      <c r="L32" s="16">
        <f>'[3]19'!M34</f>
        <v>0</v>
      </c>
      <c r="M32" s="16">
        <f>'[3]19'!N34</f>
        <v>0</v>
      </c>
      <c r="N32" s="16">
        <f>'[3]19'!O34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0</v>
      </c>
      <c r="AE32" s="8">
        <f t="shared" si="11"/>
        <v>0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0</v>
      </c>
      <c r="AL32" s="8">
        <f t="shared" si="31"/>
        <v>0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</v>
      </c>
      <c r="AT32" s="8">
        <v>0</v>
      </c>
      <c r="AU32" s="8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0</v>
      </c>
      <c r="BL32" s="8">
        <f t="shared" si="21"/>
        <v>0</v>
      </c>
      <c r="BM32" s="8">
        <f t="shared" si="22"/>
        <v>0</v>
      </c>
      <c r="BN32" s="8">
        <f t="shared" si="23"/>
        <v>0</v>
      </c>
      <c r="BO32" s="8">
        <f t="shared" si="24"/>
        <v>0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'[3]19'!B35</f>
        <v>320</v>
      </c>
      <c r="C33" s="16">
        <f>'[3]19'!C35</f>
        <v>0</v>
      </c>
      <c r="D33" s="16">
        <f>'[3]19'!D35</f>
        <v>0</v>
      </c>
      <c r="E33" s="16">
        <f>'[3]19'!E35</f>
        <v>0</v>
      </c>
      <c r="F33" s="16">
        <f>'[3]19'!F35</f>
        <v>1020</v>
      </c>
      <c r="G33" s="16">
        <f>'[3]19'!G35</f>
        <v>0</v>
      </c>
      <c r="H33" s="17">
        <f t="shared" si="27"/>
        <v>1340</v>
      </c>
      <c r="I33" s="15">
        <f>'[3]19'!J35</f>
        <v>0</v>
      </c>
      <c r="J33" s="16">
        <f>'[3]19'!K35</f>
        <v>0</v>
      </c>
      <c r="K33" s="16">
        <f>'[3]19'!L35</f>
        <v>0</v>
      </c>
      <c r="L33" s="16">
        <f>'[3]19'!M35</f>
        <v>0</v>
      </c>
      <c r="M33" s="16">
        <f>'[3]19'!N35</f>
        <v>0</v>
      </c>
      <c r="N33" s="16">
        <f>'[3]19'!O35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0</v>
      </c>
      <c r="AE33" s="8">
        <f t="shared" si="11"/>
        <v>0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0</v>
      </c>
      <c r="AL33" s="8">
        <f t="shared" si="31"/>
        <v>0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</v>
      </c>
      <c r="AT33" s="8">
        <v>0</v>
      </c>
      <c r="AU33" s="8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0</v>
      </c>
      <c r="BD33" s="204">
        <v>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0</v>
      </c>
      <c r="BL33" s="8">
        <f t="shared" si="21"/>
        <v>0</v>
      </c>
      <c r="BM33" s="8">
        <f t="shared" si="22"/>
        <v>0</v>
      </c>
      <c r="BN33" s="8">
        <f t="shared" si="23"/>
        <v>0</v>
      </c>
      <c r="BO33" s="8">
        <f t="shared" si="24"/>
        <v>0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'[3]19'!B36</f>
        <v>320</v>
      </c>
      <c r="C34" s="16">
        <f>'[3]19'!C36</f>
        <v>0</v>
      </c>
      <c r="D34" s="16">
        <f>'[3]19'!D36</f>
        <v>0</v>
      </c>
      <c r="E34" s="16">
        <f>'[3]19'!E36</f>
        <v>0</v>
      </c>
      <c r="F34" s="16">
        <f>'[3]19'!F36</f>
        <v>1020</v>
      </c>
      <c r="G34" s="16">
        <f>'[3]19'!G36</f>
        <v>0</v>
      </c>
      <c r="H34" s="17">
        <f t="shared" si="27"/>
        <v>1340</v>
      </c>
      <c r="I34" s="15">
        <f>'[3]19'!J36</f>
        <v>0</v>
      </c>
      <c r="J34" s="16">
        <f>'[3]19'!K36</f>
        <v>0</v>
      </c>
      <c r="K34" s="16">
        <f>'[3]19'!L36</f>
        <v>0</v>
      </c>
      <c r="L34" s="16">
        <f>'[3]19'!M36</f>
        <v>0</v>
      </c>
      <c r="M34" s="16">
        <f>'[3]19'!N36</f>
        <v>0</v>
      </c>
      <c r="N34" s="16">
        <f>'[3]19'!O36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0</v>
      </c>
      <c r="AE34" s="8">
        <f t="shared" si="11"/>
        <v>0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0</v>
      </c>
      <c r="AL34" s="8">
        <f t="shared" si="31"/>
        <v>0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</v>
      </c>
      <c r="AT34" s="8">
        <v>0</v>
      </c>
      <c r="AU34" s="8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0</v>
      </c>
      <c r="BL34" s="8">
        <f t="shared" si="21"/>
        <v>0</v>
      </c>
      <c r="BM34" s="8">
        <f t="shared" si="22"/>
        <v>0</v>
      </c>
      <c r="BN34" s="8">
        <f t="shared" si="23"/>
        <v>0</v>
      </c>
      <c r="BO34" s="8">
        <f t="shared" si="24"/>
        <v>0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'[3]19'!B37</f>
        <v>320</v>
      </c>
      <c r="C35" s="16">
        <f>'[3]19'!C37</f>
        <v>0</v>
      </c>
      <c r="D35" s="16">
        <f>'[3]19'!D37</f>
        <v>0</v>
      </c>
      <c r="E35" s="16">
        <f>'[3]19'!E37</f>
        <v>0</v>
      </c>
      <c r="F35" s="16">
        <f>'[3]19'!F37</f>
        <v>1020</v>
      </c>
      <c r="G35" s="16">
        <f>'[3]19'!G37</f>
        <v>0</v>
      </c>
      <c r="H35" s="17">
        <f t="shared" si="27"/>
        <v>1340</v>
      </c>
      <c r="I35" s="15">
        <f>'[3]19'!J37</f>
        <v>0</v>
      </c>
      <c r="J35" s="16">
        <f>'[3]19'!K37</f>
        <v>0</v>
      </c>
      <c r="K35" s="16">
        <f>'[3]19'!L37</f>
        <v>0</v>
      </c>
      <c r="L35" s="16">
        <f>'[3]19'!M37</f>
        <v>0</v>
      </c>
      <c r="M35" s="16">
        <f>'[3]19'!N37</f>
        <v>0</v>
      </c>
      <c r="N35" s="16">
        <f>'[3]19'!O37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0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0</v>
      </c>
      <c r="AE35" s="8">
        <f t="shared" si="11"/>
        <v>0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0</v>
      </c>
      <c r="AL35" s="8">
        <f t="shared" si="31"/>
        <v>0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</v>
      </c>
      <c r="AT35" s="8">
        <v>0</v>
      </c>
      <c r="AU35" s="8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0</v>
      </c>
      <c r="BD35" s="204">
        <v>0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0</v>
      </c>
      <c r="BL35" s="8">
        <f t="shared" si="21"/>
        <v>0</v>
      </c>
      <c r="BM35" s="8">
        <f t="shared" si="22"/>
        <v>0</v>
      </c>
      <c r="BN35" s="8">
        <f t="shared" si="23"/>
        <v>0</v>
      </c>
      <c r="BO35" s="8">
        <f t="shared" si="24"/>
        <v>0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'[3]19'!B38</f>
        <v>320</v>
      </c>
      <c r="C36" s="16">
        <f>'[3]19'!C38</f>
        <v>0</v>
      </c>
      <c r="D36" s="16">
        <f>'[3]19'!D38</f>
        <v>0</v>
      </c>
      <c r="E36" s="16">
        <f>'[3]19'!E38</f>
        <v>0</v>
      </c>
      <c r="F36" s="16">
        <f>'[3]19'!F38</f>
        <v>1020</v>
      </c>
      <c r="G36" s="16">
        <f>'[3]19'!G38</f>
        <v>0</v>
      </c>
      <c r="H36" s="17">
        <f t="shared" si="27"/>
        <v>1340</v>
      </c>
      <c r="I36" s="15">
        <f>'[3]19'!J38</f>
        <v>0</v>
      </c>
      <c r="J36" s="16">
        <f>'[3]19'!K38</f>
        <v>0</v>
      </c>
      <c r="K36" s="16">
        <f>'[3]19'!L38</f>
        <v>0</v>
      </c>
      <c r="L36" s="16">
        <f>'[3]19'!M38</f>
        <v>0</v>
      </c>
      <c r="M36" s="16">
        <f>'[3]19'!N38</f>
        <v>0</v>
      </c>
      <c r="N36" s="16">
        <f>'[3]19'!O38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0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0</v>
      </c>
      <c r="AE36" s="8">
        <f t="shared" si="11"/>
        <v>0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0</v>
      </c>
      <c r="AL36" s="8">
        <f t="shared" si="31"/>
        <v>0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</v>
      </c>
      <c r="AT36" s="8">
        <v>0</v>
      </c>
      <c r="AU36" s="8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0</v>
      </c>
      <c r="BD36" s="204">
        <v>0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0</v>
      </c>
      <c r="BL36" s="8">
        <f t="shared" si="21"/>
        <v>0</v>
      </c>
      <c r="BM36" s="8">
        <f t="shared" si="22"/>
        <v>0</v>
      </c>
      <c r="BN36" s="8">
        <f t="shared" si="23"/>
        <v>0</v>
      </c>
      <c r="BO36" s="8">
        <f t="shared" si="24"/>
        <v>0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'[3]19'!B39</f>
        <v>320</v>
      </c>
      <c r="C37" s="16">
        <f>'[3]19'!C39</f>
        <v>0</v>
      </c>
      <c r="D37" s="16">
        <f>'[3]19'!D39</f>
        <v>0</v>
      </c>
      <c r="E37" s="16">
        <f>'[3]19'!E39</f>
        <v>0</v>
      </c>
      <c r="F37" s="16">
        <f>'[3]19'!F39</f>
        <v>1020</v>
      </c>
      <c r="G37" s="16">
        <f>'[3]19'!G39</f>
        <v>0</v>
      </c>
      <c r="H37" s="17">
        <f t="shared" si="27"/>
        <v>1340</v>
      </c>
      <c r="I37" s="15">
        <f>'[3]19'!J39</f>
        <v>0</v>
      </c>
      <c r="J37" s="16">
        <f>'[3]19'!K39</f>
        <v>0</v>
      </c>
      <c r="K37" s="16">
        <f>'[3]19'!L39</f>
        <v>0</v>
      </c>
      <c r="L37" s="16">
        <f>'[3]19'!M39</f>
        <v>0</v>
      </c>
      <c r="M37" s="16">
        <f>'[3]19'!N39</f>
        <v>0</v>
      </c>
      <c r="N37" s="16">
        <f>'[3]19'!O39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0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0</v>
      </c>
      <c r="AE37" s="8">
        <f t="shared" si="11"/>
        <v>0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0</v>
      </c>
      <c r="AL37" s="8">
        <f t="shared" si="31"/>
        <v>0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</v>
      </c>
      <c r="AT37" s="8">
        <v>0</v>
      </c>
      <c r="AU37" s="8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0</v>
      </c>
      <c r="BL37" s="8">
        <f t="shared" si="21"/>
        <v>0</v>
      </c>
      <c r="BM37" s="8">
        <f t="shared" si="22"/>
        <v>0</v>
      </c>
      <c r="BN37" s="8">
        <f t="shared" si="23"/>
        <v>0</v>
      </c>
      <c r="BO37" s="8">
        <f t="shared" si="24"/>
        <v>0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'[3]19'!B40</f>
        <v>320</v>
      </c>
      <c r="C38" s="16">
        <f>'[3]19'!C40</f>
        <v>0</v>
      </c>
      <c r="D38" s="16">
        <f>'[3]19'!D40</f>
        <v>0</v>
      </c>
      <c r="E38" s="16">
        <f>'[3]19'!E40</f>
        <v>0</v>
      </c>
      <c r="F38" s="16">
        <f>'[3]19'!F40</f>
        <v>1020</v>
      </c>
      <c r="G38" s="16">
        <f>'[3]19'!G40</f>
        <v>0</v>
      </c>
      <c r="H38" s="17">
        <f t="shared" si="27"/>
        <v>1340</v>
      </c>
      <c r="I38" s="15">
        <f>'[3]19'!J40</f>
        <v>0</v>
      </c>
      <c r="J38" s="16">
        <f>'[3]19'!K40</f>
        <v>0</v>
      </c>
      <c r="K38" s="16">
        <f>'[3]19'!L40</f>
        <v>0</v>
      </c>
      <c r="L38" s="16">
        <f>'[3]19'!M40</f>
        <v>0</v>
      </c>
      <c r="M38" s="16">
        <f>'[3]19'!N40</f>
        <v>0</v>
      </c>
      <c r="N38" s="16">
        <f>'[3]19'!O40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0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0</v>
      </c>
      <c r="AE38" s="8">
        <f t="shared" si="11"/>
        <v>0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0</v>
      </c>
      <c r="AL38" s="8">
        <f t="shared" si="31"/>
        <v>0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</v>
      </c>
      <c r="AT38" s="8">
        <v>0</v>
      </c>
      <c r="AU38" s="8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0</v>
      </c>
      <c r="BL38" s="8">
        <f t="shared" si="21"/>
        <v>0</v>
      </c>
      <c r="BM38" s="8">
        <f t="shared" si="22"/>
        <v>0</v>
      </c>
      <c r="BN38" s="8">
        <f t="shared" si="23"/>
        <v>0</v>
      </c>
      <c r="BO38" s="8">
        <f t="shared" si="24"/>
        <v>0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'[3]19'!B41</f>
        <v>320</v>
      </c>
      <c r="C39" s="16">
        <f>'[3]19'!C41</f>
        <v>0</v>
      </c>
      <c r="D39" s="16">
        <f>'[3]19'!D41</f>
        <v>0</v>
      </c>
      <c r="E39" s="16">
        <f>'[3]19'!E41</f>
        <v>0</v>
      </c>
      <c r="F39" s="16">
        <f>'[3]19'!F41</f>
        <v>1010</v>
      </c>
      <c r="G39" s="16">
        <f>'[3]19'!G41</f>
        <v>0</v>
      </c>
      <c r="H39" s="17">
        <f t="shared" si="27"/>
        <v>1330</v>
      </c>
      <c r="I39" s="15">
        <f>'[3]19'!J41</f>
        <v>0</v>
      </c>
      <c r="J39" s="16">
        <f>'[3]19'!K41</f>
        <v>0</v>
      </c>
      <c r="K39" s="16">
        <f>'[3]19'!L41</f>
        <v>0</v>
      </c>
      <c r="L39" s="16">
        <f>'[3]19'!M41</f>
        <v>0</v>
      </c>
      <c r="M39" s="16">
        <f>'[3]19'!N41</f>
        <v>0</v>
      </c>
      <c r="N39" s="16">
        <f>'[3]19'!O41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0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0</v>
      </c>
      <c r="AE39" s="8">
        <f t="shared" si="11"/>
        <v>0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0</v>
      </c>
      <c r="AL39" s="8">
        <f t="shared" si="31"/>
        <v>0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</v>
      </c>
      <c r="AT39" s="8">
        <v>0</v>
      </c>
      <c r="AU39" s="8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0</v>
      </c>
      <c r="BL39" s="8">
        <f t="shared" si="21"/>
        <v>0</v>
      </c>
      <c r="BM39" s="8">
        <f t="shared" si="22"/>
        <v>0</v>
      </c>
      <c r="BN39" s="8">
        <f t="shared" si="23"/>
        <v>0</v>
      </c>
      <c r="BO39" s="8">
        <f t="shared" si="24"/>
        <v>0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'[3]19'!B42</f>
        <v>320</v>
      </c>
      <c r="C40" s="16">
        <f>'[3]19'!C42</f>
        <v>0</v>
      </c>
      <c r="D40" s="16">
        <f>'[3]19'!D42</f>
        <v>0</v>
      </c>
      <c r="E40" s="16">
        <f>'[3]19'!E42</f>
        <v>0</v>
      </c>
      <c r="F40" s="16">
        <f>'[3]19'!F42</f>
        <v>1010</v>
      </c>
      <c r="G40" s="16">
        <f>'[3]19'!G42</f>
        <v>0</v>
      </c>
      <c r="H40" s="17">
        <f t="shared" si="27"/>
        <v>1330</v>
      </c>
      <c r="I40" s="15">
        <f>'[3]19'!J42</f>
        <v>0</v>
      </c>
      <c r="J40" s="16">
        <f>'[3]19'!K42</f>
        <v>0</v>
      </c>
      <c r="K40" s="16">
        <f>'[3]19'!L42</f>
        <v>0</v>
      </c>
      <c r="L40" s="16">
        <f>'[3]19'!M42</f>
        <v>0</v>
      </c>
      <c r="M40" s="16">
        <f>'[3]19'!N42</f>
        <v>0</v>
      </c>
      <c r="N40" s="16">
        <f>'[3]19'!O42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0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0</v>
      </c>
      <c r="AE40" s="8">
        <f t="shared" si="11"/>
        <v>0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0</v>
      </c>
      <c r="AL40" s="8">
        <f t="shared" si="31"/>
        <v>0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</v>
      </c>
      <c r="AT40" s="8">
        <v>0</v>
      </c>
      <c r="AU40" s="8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0</v>
      </c>
      <c r="BL40" s="8">
        <f t="shared" si="21"/>
        <v>0</v>
      </c>
      <c r="BM40" s="8">
        <f t="shared" si="22"/>
        <v>0</v>
      </c>
      <c r="BN40" s="8">
        <f t="shared" si="23"/>
        <v>0</v>
      </c>
      <c r="BO40" s="8">
        <f t="shared" si="24"/>
        <v>0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'[3]19'!B43</f>
        <v>320</v>
      </c>
      <c r="C41" s="16">
        <f>'[3]19'!C43</f>
        <v>0</v>
      </c>
      <c r="D41" s="16">
        <f>'[3]19'!D43</f>
        <v>0</v>
      </c>
      <c r="E41" s="16">
        <f>'[3]19'!E43</f>
        <v>0</v>
      </c>
      <c r="F41" s="16">
        <f>'[3]19'!F43</f>
        <v>1010</v>
      </c>
      <c r="G41" s="16">
        <f>'[3]19'!G43</f>
        <v>0</v>
      </c>
      <c r="H41" s="17">
        <f t="shared" si="27"/>
        <v>1330</v>
      </c>
      <c r="I41" s="15">
        <f>'[3]19'!J43</f>
        <v>0</v>
      </c>
      <c r="J41" s="16">
        <f>'[3]19'!K43</f>
        <v>0</v>
      </c>
      <c r="K41" s="16">
        <f>'[3]19'!L43</f>
        <v>0</v>
      </c>
      <c r="L41" s="16">
        <f>'[3]19'!M43</f>
        <v>0</v>
      </c>
      <c r="M41" s="16">
        <f>'[3]19'!N43</f>
        <v>0</v>
      </c>
      <c r="N41" s="16">
        <f>'[3]19'!O43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0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0</v>
      </c>
      <c r="AE41" s="8">
        <f t="shared" si="11"/>
        <v>0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0</v>
      </c>
      <c r="AL41" s="8">
        <f t="shared" si="31"/>
        <v>0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</v>
      </c>
      <c r="AT41" s="8">
        <v>0</v>
      </c>
      <c r="AU41" s="8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0</v>
      </c>
      <c r="BL41" s="8">
        <f t="shared" si="21"/>
        <v>0</v>
      </c>
      <c r="BM41" s="8">
        <f t="shared" si="22"/>
        <v>0</v>
      </c>
      <c r="BN41" s="8">
        <f t="shared" si="23"/>
        <v>0</v>
      </c>
      <c r="BO41" s="8">
        <f t="shared" si="24"/>
        <v>0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'[3]19'!B44</f>
        <v>320</v>
      </c>
      <c r="C42" s="16">
        <f>'[3]19'!C44</f>
        <v>0</v>
      </c>
      <c r="D42" s="16">
        <f>'[3]19'!D44</f>
        <v>0</v>
      </c>
      <c r="E42" s="16">
        <f>'[3]19'!E44</f>
        <v>0</v>
      </c>
      <c r="F42" s="16">
        <f>'[3]19'!F44</f>
        <v>1010</v>
      </c>
      <c r="G42" s="16">
        <f>'[3]19'!G44</f>
        <v>0</v>
      </c>
      <c r="H42" s="17">
        <f t="shared" si="27"/>
        <v>1330</v>
      </c>
      <c r="I42" s="15">
        <f>'[3]19'!J44</f>
        <v>0</v>
      </c>
      <c r="J42" s="16">
        <f>'[3]19'!K44</f>
        <v>0</v>
      </c>
      <c r="K42" s="16">
        <f>'[3]19'!L44</f>
        <v>0</v>
      </c>
      <c r="L42" s="16">
        <f>'[3]19'!M44</f>
        <v>0</v>
      </c>
      <c r="M42" s="16">
        <f>'[3]19'!N44</f>
        <v>0</v>
      </c>
      <c r="N42" s="16">
        <f>'[3]19'!O44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0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0</v>
      </c>
      <c r="AE42" s="8">
        <f t="shared" si="11"/>
        <v>0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0</v>
      </c>
      <c r="AL42" s="8">
        <f t="shared" si="31"/>
        <v>0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</v>
      </c>
      <c r="AT42" s="8">
        <v>0</v>
      </c>
      <c r="AU42" s="8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0</v>
      </c>
      <c r="BD42" s="204">
        <v>0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0</v>
      </c>
      <c r="BL42" s="8">
        <f t="shared" si="21"/>
        <v>0</v>
      </c>
      <c r="BM42" s="8">
        <f t="shared" si="22"/>
        <v>0</v>
      </c>
      <c r="BN42" s="8">
        <f t="shared" si="23"/>
        <v>0</v>
      </c>
      <c r="BO42" s="8">
        <f t="shared" si="24"/>
        <v>0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'[3]19'!B45</f>
        <v>320</v>
      </c>
      <c r="C43" s="16">
        <f>'[3]19'!C45</f>
        <v>0</v>
      </c>
      <c r="D43" s="16">
        <f>'[3]19'!D45</f>
        <v>0</v>
      </c>
      <c r="E43" s="16">
        <f>'[3]19'!E45</f>
        <v>0</v>
      </c>
      <c r="F43" s="16">
        <f>'[3]19'!F45</f>
        <v>1010</v>
      </c>
      <c r="G43" s="16">
        <f>'[3]19'!G45</f>
        <v>0</v>
      </c>
      <c r="H43" s="17">
        <f t="shared" si="27"/>
        <v>1330</v>
      </c>
      <c r="I43" s="15">
        <f>'[3]19'!J45</f>
        <v>0</v>
      </c>
      <c r="J43" s="16">
        <f>'[3]19'!K45</f>
        <v>0</v>
      </c>
      <c r="K43" s="16">
        <f>'[3]19'!L45</f>
        <v>0</v>
      </c>
      <c r="L43" s="16">
        <f>'[3]19'!M45</f>
        <v>0</v>
      </c>
      <c r="M43" s="16">
        <f>'[3]19'!N45</f>
        <v>0</v>
      </c>
      <c r="N43" s="16">
        <f>'[3]19'!O45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0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0</v>
      </c>
      <c r="AE43" s="8">
        <f t="shared" si="11"/>
        <v>0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0</v>
      </c>
      <c r="AL43" s="8">
        <f t="shared" si="31"/>
        <v>0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</v>
      </c>
      <c r="AT43" s="8">
        <v>0</v>
      </c>
      <c r="AU43" s="8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0</v>
      </c>
      <c r="BD43" s="204">
        <v>0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0</v>
      </c>
      <c r="BL43" s="8">
        <f t="shared" si="21"/>
        <v>0</v>
      </c>
      <c r="BM43" s="8">
        <f t="shared" si="22"/>
        <v>0</v>
      </c>
      <c r="BN43" s="8">
        <f t="shared" si="23"/>
        <v>0</v>
      </c>
      <c r="BO43" s="8">
        <f t="shared" si="24"/>
        <v>0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'[3]19'!B46</f>
        <v>320</v>
      </c>
      <c r="C44" s="16">
        <f>'[3]19'!C46</f>
        <v>0</v>
      </c>
      <c r="D44" s="16">
        <f>'[3]19'!D46</f>
        <v>0</v>
      </c>
      <c r="E44" s="16">
        <f>'[3]19'!E46</f>
        <v>0</v>
      </c>
      <c r="F44" s="16">
        <f>'[3]19'!F46</f>
        <v>1010</v>
      </c>
      <c r="G44" s="16">
        <f>'[3]19'!G46</f>
        <v>0</v>
      </c>
      <c r="H44" s="17">
        <f t="shared" si="27"/>
        <v>1330</v>
      </c>
      <c r="I44" s="15">
        <f>'[3]19'!J46</f>
        <v>0</v>
      </c>
      <c r="J44" s="16">
        <f>'[3]19'!K46</f>
        <v>0</v>
      </c>
      <c r="K44" s="16">
        <f>'[3]19'!L46</f>
        <v>0</v>
      </c>
      <c r="L44" s="16">
        <f>'[3]19'!M46</f>
        <v>0</v>
      </c>
      <c r="M44" s="16">
        <f>'[3]19'!N46</f>
        <v>0</v>
      </c>
      <c r="N44" s="16">
        <f>'[3]19'!O46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0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0</v>
      </c>
      <c r="AE44" s="8">
        <f t="shared" si="11"/>
        <v>0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0</v>
      </c>
      <c r="AL44" s="8">
        <f t="shared" si="31"/>
        <v>0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</v>
      </c>
      <c r="AT44" s="8">
        <v>0</v>
      </c>
      <c r="AU44" s="8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0</v>
      </c>
      <c r="BD44" s="204">
        <v>0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0</v>
      </c>
      <c r="BL44" s="8">
        <f t="shared" si="21"/>
        <v>0</v>
      </c>
      <c r="BM44" s="8">
        <f t="shared" si="22"/>
        <v>0</v>
      </c>
      <c r="BN44" s="8">
        <f t="shared" si="23"/>
        <v>0</v>
      </c>
      <c r="BO44" s="8">
        <f t="shared" si="24"/>
        <v>0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'[3]19'!B47</f>
        <v>320</v>
      </c>
      <c r="C45" s="16">
        <f>'[3]19'!C47</f>
        <v>0</v>
      </c>
      <c r="D45" s="16">
        <f>'[3]19'!D47</f>
        <v>0</v>
      </c>
      <c r="E45" s="16">
        <f>'[3]19'!E47</f>
        <v>0</v>
      </c>
      <c r="F45" s="16">
        <f>'[3]19'!F47</f>
        <v>1010</v>
      </c>
      <c r="G45" s="16">
        <f>'[3]19'!G47</f>
        <v>0</v>
      </c>
      <c r="H45" s="17">
        <f t="shared" si="27"/>
        <v>1330</v>
      </c>
      <c r="I45" s="15">
        <f>'[3]19'!J47</f>
        <v>0</v>
      </c>
      <c r="J45" s="16">
        <f>'[3]19'!K47</f>
        <v>0</v>
      </c>
      <c r="K45" s="16">
        <f>'[3]19'!L47</f>
        <v>0</v>
      </c>
      <c r="L45" s="16">
        <f>'[3]19'!M47</f>
        <v>0</v>
      </c>
      <c r="M45" s="16">
        <f>'[3]19'!N47</f>
        <v>0</v>
      </c>
      <c r="N45" s="16">
        <f>'[3]19'!O47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0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0</v>
      </c>
      <c r="AE45" s="8">
        <f t="shared" si="11"/>
        <v>0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0</v>
      </c>
      <c r="AL45" s="8">
        <f t="shared" si="31"/>
        <v>0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</v>
      </c>
      <c r="AT45" s="8">
        <v>0</v>
      </c>
      <c r="AU45" s="8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0</v>
      </c>
      <c r="BD45" s="204">
        <v>0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0</v>
      </c>
      <c r="BL45" s="8">
        <f t="shared" si="21"/>
        <v>0</v>
      </c>
      <c r="BM45" s="8">
        <f t="shared" si="22"/>
        <v>0</v>
      </c>
      <c r="BN45" s="8">
        <f t="shared" si="23"/>
        <v>0</v>
      </c>
      <c r="BO45" s="8">
        <f t="shared" si="24"/>
        <v>0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'[3]19'!B48</f>
        <v>320</v>
      </c>
      <c r="C46" s="16">
        <f>'[3]19'!C48</f>
        <v>0</v>
      </c>
      <c r="D46" s="16">
        <f>'[3]19'!D48</f>
        <v>0</v>
      </c>
      <c r="E46" s="16">
        <f>'[3]19'!E48</f>
        <v>0</v>
      </c>
      <c r="F46" s="16">
        <f>'[3]19'!F48</f>
        <v>1010</v>
      </c>
      <c r="G46" s="16">
        <f>'[3]19'!G48</f>
        <v>0</v>
      </c>
      <c r="H46" s="17">
        <f t="shared" si="27"/>
        <v>1330</v>
      </c>
      <c r="I46" s="15">
        <f>'[3]19'!J48</f>
        <v>0</v>
      </c>
      <c r="J46" s="16">
        <f>'[3]19'!K48</f>
        <v>0</v>
      </c>
      <c r="K46" s="16">
        <f>'[3]19'!L48</f>
        <v>0</v>
      </c>
      <c r="L46" s="16">
        <f>'[3]19'!M48</f>
        <v>0</v>
      </c>
      <c r="M46" s="16">
        <f>'[3]19'!N48</f>
        <v>0</v>
      </c>
      <c r="N46" s="16">
        <f>'[3]19'!O48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0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0</v>
      </c>
      <c r="AE46" s="8">
        <f t="shared" si="11"/>
        <v>0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0</v>
      </c>
      <c r="AL46" s="8">
        <f t="shared" si="31"/>
        <v>0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</v>
      </c>
      <c r="AT46" s="8">
        <v>0</v>
      </c>
      <c r="AU46" s="8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0</v>
      </c>
      <c r="BL46" s="8">
        <f t="shared" si="21"/>
        <v>0</v>
      </c>
      <c r="BM46" s="8">
        <f t="shared" si="22"/>
        <v>0</v>
      </c>
      <c r="BN46" s="8">
        <f t="shared" si="23"/>
        <v>0</v>
      </c>
      <c r="BO46" s="8">
        <f t="shared" si="24"/>
        <v>0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'[3]19'!B49</f>
        <v>320</v>
      </c>
      <c r="C47" s="16">
        <f>'[3]19'!C49</f>
        <v>0</v>
      </c>
      <c r="D47" s="16">
        <f>'[3]19'!D49</f>
        <v>0</v>
      </c>
      <c r="E47" s="16">
        <f>'[3]19'!E49</f>
        <v>0</v>
      </c>
      <c r="F47" s="16">
        <f>'[3]19'!F49</f>
        <v>1010</v>
      </c>
      <c r="G47" s="16">
        <f>'[3]19'!G49</f>
        <v>0</v>
      </c>
      <c r="H47" s="17">
        <f t="shared" si="27"/>
        <v>1330</v>
      </c>
      <c r="I47" s="15">
        <f>'[3]19'!J49</f>
        <v>0</v>
      </c>
      <c r="J47" s="16">
        <f>'[3]19'!K49</f>
        <v>0</v>
      </c>
      <c r="K47" s="16">
        <f>'[3]19'!L49</f>
        <v>0</v>
      </c>
      <c r="L47" s="16">
        <f>'[3]19'!M49</f>
        <v>0</v>
      </c>
      <c r="M47" s="16">
        <f>'[3]19'!N49</f>
        <v>0</v>
      </c>
      <c r="N47" s="16">
        <f>'[3]19'!O49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0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0</v>
      </c>
      <c r="AE47" s="8">
        <f t="shared" si="11"/>
        <v>0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0</v>
      </c>
      <c r="AL47" s="8">
        <f t="shared" si="31"/>
        <v>0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</v>
      </c>
      <c r="AT47" s="8">
        <v>0</v>
      </c>
      <c r="AU47" s="8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0</v>
      </c>
      <c r="BD47" s="204">
        <v>0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0</v>
      </c>
      <c r="BL47" s="8">
        <f t="shared" si="21"/>
        <v>0</v>
      </c>
      <c r="BM47" s="8">
        <f t="shared" si="22"/>
        <v>0</v>
      </c>
      <c r="BN47" s="8">
        <f t="shared" si="23"/>
        <v>0</v>
      </c>
      <c r="BO47" s="8">
        <f t="shared" si="24"/>
        <v>0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'[3]19'!B50</f>
        <v>320</v>
      </c>
      <c r="C48" s="16">
        <f>'[3]19'!C50</f>
        <v>0</v>
      </c>
      <c r="D48" s="16">
        <f>'[3]19'!D50</f>
        <v>0</v>
      </c>
      <c r="E48" s="16">
        <f>'[3]19'!E50</f>
        <v>0</v>
      </c>
      <c r="F48" s="16">
        <f>'[3]19'!F50</f>
        <v>1010</v>
      </c>
      <c r="G48" s="16">
        <f>'[3]19'!G50</f>
        <v>0</v>
      </c>
      <c r="H48" s="17">
        <f t="shared" si="27"/>
        <v>1330</v>
      </c>
      <c r="I48" s="15">
        <f>'[3]19'!J50</f>
        <v>0</v>
      </c>
      <c r="J48" s="16">
        <f>'[3]19'!K50</f>
        <v>0</v>
      </c>
      <c r="K48" s="16">
        <f>'[3]19'!L50</f>
        <v>0</v>
      </c>
      <c r="L48" s="16">
        <f>'[3]19'!M50</f>
        <v>0</v>
      </c>
      <c r="M48" s="16">
        <f>'[3]19'!N50</f>
        <v>0</v>
      </c>
      <c r="N48" s="16">
        <f>'[3]19'!O50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0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0</v>
      </c>
      <c r="AE48" s="8">
        <f t="shared" si="11"/>
        <v>0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0</v>
      </c>
      <c r="AL48" s="8">
        <f t="shared" si="31"/>
        <v>0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</v>
      </c>
      <c r="AT48" s="8">
        <v>0</v>
      </c>
      <c r="AU48" s="8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0</v>
      </c>
      <c r="BD48" s="204">
        <v>0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0</v>
      </c>
      <c r="BL48" s="8">
        <f t="shared" si="21"/>
        <v>0</v>
      </c>
      <c r="BM48" s="8">
        <f t="shared" si="22"/>
        <v>0</v>
      </c>
      <c r="BN48" s="8">
        <f t="shared" si="23"/>
        <v>0</v>
      </c>
      <c r="BO48" s="8">
        <f t="shared" si="24"/>
        <v>0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'[3]19'!B51</f>
        <v>320</v>
      </c>
      <c r="C49" s="16">
        <f>'[3]19'!C51</f>
        <v>0</v>
      </c>
      <c r="D49" s="16">
        <f>'[3]19'!D51</f>
        <v>0</v>
      </c>
      <c r="E49" s="16">
        <f>'[3]19'!E51</f>
        <v>0</v>
      </c>
      <c r="F49" s="16">
        <f>'[3]19'!F51</f>
        <v>1010</v>
      </c>
      <c r="G49" s="16">
        <f>'[3]19'!G51</f>
        <v>0</v>
      </c>
      <c r="H49" s="17">
        <f t="shared" si="27"/>
        <v>1330</v>
      </c>
      <c r="I49" s="15">
        <f>'[3]19'!J51</f>
        <v>0</v>
      </c>
      <c r="J49" s="16">
        <f>'[3]19'!K51</f>
        <v>0</v>
      </c>
      <c r="K49" s="16">
        <f>'[3]19'!L51</f>
        <v>0</v>
      </c>
      <c r="L49" s="16">
        <f>'[3]19'!M51</f>
        <v>0</v>
      </c>
      <c r="M49" s="16">
        <f>'[3]19'!N51</f>
        <v>0</v>
      </c>
      <c r="N49" s="16">
        <f>'[3]19'!O51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0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0</v>
      </c>
      <c r="AE49" s="8">
        <f t="shared" si="11"/>
        <v>0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0</v>
      </c>
      <c r="AL49" s="8">
        <f t="shared" si="31"/>
        <v>0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</v>
      </c>
      <c r="AT49" s="8">
        <v>0</v>
      </c>
      <c r="AU49" s="8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0</v>
      </c>
      <c r="BD49" s="204">
        <v>0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0</v>
      </c>
      <c r="BL49" s="8">
        <f t="shared" si="21"/>
        <v>0</v>
      </c>
      <c r="BM49" s="8">
        <f t="shared" si="22"/>
        <v>0</v>
      </c>
      <c r="BN49" s="8">
        <f t="shared" si="23"/>
        <v>0</v>
      </c>
      <c r="BO49" s="8">
        <f t="shared" si="24"/>
        <v>0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'[3]19'!B52</f>
        <v>320</v>
      </c>
      <c r="C50" s="16">
        <f>'[3]19'!C52</f>
        <v>0</v>
      </c>
      <c r="D50" s="16">
        <f>'[3]19'!D52</f>
        <v>0</v>
      </c>
      <c r="E50" s="16">
        <f>'[3]19'!E52</f>
        <v>0</v>
      </c>
      <c r="F50" s="16">
        <f>'[3]19'!F52</f>
        <v>1010</v>
      </c>
      <c r="G50" s="16">
        <f>'[3]19'!G52</f>
        <v>0</v>
      </c>
      <c r="H50" s="17">
        <f t="shared" si="27"/>
        <v>1330</v>
      </c>
      <c r="I50" s="15">
        <f>'[3]19'!J52</f>
        <v>0</v>
      </c>
      <c r="J50" s="16">
        <f>'[3]19'!K52</f>
        <v>0</v>
      </c>
      <c r="K50" s="16">
        <f>'[3]19'!L52</f>
        <v>0</v>
      </c>
      <c r="L50" s="16">
        <f>'[3]19'!M52</f>
        <v>0</v>
      </c>
      <c r="M50" s="16">
        <f>'[3]19'!N52</f>
        <v>0</v>
      </c>
      <c r="N50" s="16">
        <f>'[3]19'!O52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0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0</v>
      </c>
      <c r="AE50" s="8">
        <f t="shared" si="11"/>
        <v>0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0</v>
      </c>
      <c r="AL50" s="8">
        <f t="shared" si="31"/>
        <v>0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</v>
      </c>
      <c r="AT50" s="8">
        <v>0</v>
      </c>
      <c r="AU50" s="8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0</v>
      </c>
      <c r="BD50" s="204">
        <v>0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0</v>
      </c>
      <c r="BL50" s="8">
        <f t="shared" si="21"/>
        <v>0</v>
      </c>
      <c r="BM50" s="8">
        <f t="shared" si="22"/>
        <v>0</v>
      </c>
      <c r="BN50" s="8">
        <f t="shared" si="23"/>
        <v>0</v>
      </c>
      <c r="BO50" s="8">
        <f t="shared" si="24"/>
        <v>0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'[3]19'!B53</f>
        <v>320</v>
      </c>
      <c r="C51" s="16">
        <f>'[3]19'!C53</f>
        <v>0</v>
      </c>
      <c r="D51" s="16">
        <f>'[3]19'!D53</f>
        <v>0</v>
      </c>
      <c r="E51" s="16">
        <f>'[3]19'!E53</f>
        <v>0</v>
      </c>
      <c r="F51" s="16">
        <f>'[3]19'!F53</f>
        <v>990</v>
      </c>
      <c r="G51" s="16">
        <f>'[3]19'!G53</f>
        <v>0</v>
      </c>
      <c r="H51" s="17">
        <f t="shared" si="27"/>
        <v>1310</v>
      </c>
      <c r="I51" s="15">
        <f>'[3]19'!J53</f>
        <v>0</v>
      </c>
      <c r="J51" s="16">
        <f>'[3]19'!K53</f>
        <v>0</v>
      </c>
      <c r="K51" s="16">
        <f>'[3]19'!L53</f>
        <v>0</v>
      </c>
      <c r="L51" s="16">
        <f>'[3]19'!M53</f>
        <v>0</v>
      </c>
      <c r="M51" s="16">
        <f>'[3]19'!N53</f>
        <v>0</v>
      </c>
      <c r="N51" s="16">
        <f>'[3]19'!O53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0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0</v>
      </c>
      <c r="AE51" s="8">
        <f t="shared" si="11"/>
        <v>0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0</v>
      </c>
      <c r="AL51" s="8">
        <f t="shared" si="31"/>
        <v>0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</v>
      </c>
      <c r="AT51" s="8">
        <v>0</v>
      </c>
      <c r="AU51" s="8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0</v>
      </c>
      <c r="BD51" s="204">
        <v>0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0</v>
      </c>
      <c r="BL51" s="8">
        <f t="shared" si="21"/>
        <v>0</v>
      </c>
      <c r="BM51" s="8">
        <f t="shared" si="22"/>
        <v>0</v>
      </c>
      <c r="BN51" s="8">
        <f t="shared" si="23"/>
        <v>0</v>
      </c>
      <c r="BO51" s="8">
        <f t="shared" si="24"/>
        <v>0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'[3]19'!B54</f>
        <v>320</v>
      </c>
      <c r="C52" s="16">
        <f>'[3]19'!C54</f>
        <v>0</v>
      </c>
      <c r="D52" s="16">
        <f>'[3]19'!D54</f>
        <v>0</v>
      </c>
      <c r="E52" s="16">
        <f>'[3]19'!E54</f>
        <v>0</v>
      </c>
      <c r="F52" s="16">
        <f>'[3]19'!F54</f>
        <v>990</v>
      </c>
      <c r="G52" s="16">
        <f>'[3]19'!G54</f>
        <v>0</v>
      </c>
      <c r="H52" s="17">
        <f t="shared" si="27"/>
        <v>1310</v>
      </c>
      <c r="I52" s="15">
        <f>'[3]19'!J54</f>
        <v>0</v>
      </c>
      <c r="J52" s="16">
        <f>'[3]19'!K54</f>
        <v>0</v>
      </c>
      <c r="K52" s="16">
        <f>'[3]19'!L54</f>
        <v>0</v>
      </c>
      <c r="L52" s="16">
        <f>'[3]19'!M54</f>
        <v>0</v>
      </c>
      <c r="M52" s="16">
        <f>'[3]19'!N54</f>
        <v>0</v>
      </c>
      <c r="N52" s="16">
        <f>'[3]19'!O54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0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0</v>
      </c>
      <c r="AE52" s="8">
        <f t="shared" si="11"/>
        <v>0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0</v>
      </c>
      <c r="AL52" s="8">
        <f t="shared" si="31"/>
        <v>0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</v>
      </c>
      <c r="AT52" s="8">
        <v>0</v>
      </c>
      <c r="AU52" s="8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0</v>
      </c>
      <c r="BD52" s="204">
        <v>0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0</v>
      </c>
      <c r="BL52" s="8">
        <f t="shared" si="21"/>
        <v>0</v>
      </c>
      <c r="BM52" s="8">
        <f t="shared" si="22"/>
        <v>0</v>
      </c>
      <c r="BN52" s="8">
        <f t="shared" si="23"/>
        <v>0</v>
      </c>
      <c r="BO52" s="8">
        <f t="shared" si="24"/>
        <v>0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'[3]19'!B55</f>
        <v>320</v>
      </c>
      <c r="C53" s="16">
        <f>'[3]19'!C55</f>
        <v>0</v>
      </c>
      <c r="D53" s="16">
        <f>'[3]19'!D55</f>
        <v>0</v>
      </c>
      <c r="E53" s="16">
        <f>'[3]19'!E55</f>
        <v>0</v>
      </c>
      <c r="F53" s="16">
        <f>'[3]19'!F55</f>
        <v>990</v>
      </c>
      <c r="G53" s="16">
        <f>'[3]19'!G55</f>
        <v>0</v>
      </c>
      <c r="H53" s="17">
        <f t="shared" si="27"/>
        <v>1310</v>
      </c>
      <c r="I53" s="15">
        <f>'[3]19'!J55</f>
        <v>0</v>
      </c>
      <c r="J53" s="16">
        <f>'[3]19'!K55</f>
        <v>0</v>
      </c>
      <c r="K53" s="16">
        <f>'[3]19'!L55</f>
        <v>0</v>
      </c>
      <c r="L53" s="16">
        <f>'[3]19'!M55</f>
        <v>0</v>
      </c>
      <c r="M53" s="16">
        <f>'[3]19'!N55</f>
        <v>0</v>
      </c>
      <c r="N53" s="16">
        <f>'[3]19'!O55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0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0</v>
      </c>
      <c r="AE53" s="8">
        <f t="shared" si="11"/>
        <v>0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</v>
      </c>
      <c r="AT53" s="8">
        <v>0</v>
      </c>
      <c r="AU53" s="8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0</v>
      </c>
      <c r="BL53" s="8">
        <f t="shared" si="21"/>
        <v>0</v>
      </c>
      <c r="BM53" s="8">
        <f t="shared" si="22"/>
        <v>0</v>
      </c>
      <c r="BN53" s="8">
        <f t="shared" si="23"/>
        <v>0</v>
      </c>
      <c r="BO53" s="8">
        <f t="shared" si="24"/>
        <v>0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'[3]19'!B56</f>
        <v>320</v>
      </c>
      <c r="C54" s="16">
        <f>'[3]19'!C56</f>
        <v>0</v>
      </c>
      <c r="D54" s="16">
        <f>'[3]19'!D56</f>
        <v>0</v>
      </c>
      <c r="E54" s="16">
        <f>'[3]19'!E56</f>
        <v>0</v>
      </c>
      <c r="F54" s="16">
        <f>'[3]19'!F56</f>
        <v>990</v>
      </c>
      <c r="G54" s="16">
        <f>'[3]19'!G56</f>
        <v>0</v>
      </c>
      <c r="H54" s="17">
        <f t="shared" si="27"/>
        <v>1310</v>
      </c>
      <c r="I54" s="15">
        <f>'[3]19'!J56</f>
        <v>0</v>
      </c>
      <c r="J54" s="16">
        <f>'[3]19'!K56</f>
        <v>0</v>
      </c>
      <c r="K54" s="16">
        <f>'[3]19'!L56</f>
        <v>0</v>
      </c>
      <c r="L54" s="16">
        <f>'[3]19'!M56</f>
        <v>0</v>
      </c>
      <c r="M54" s="16">
        <f>'[3]19'!N56</f>
        <v>0</v>
      </c>
      <c r="N54" s="16">
        <f>'[3]19'!O56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0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0</v>
      </c>
      <c r="AE54" s="8">
        <f t="shared" si="11"/>
        <v>0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0</v>
      </c>
      <c r="AL54" s="8">
        <f t="shared" si="31"/>
        <v>0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</v>
      </c>
      <c r="AT54" s="8">
        <v>0</v>
      </c>
      <c r="AU54" s="8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0</v>
      </c>
      <c r="BD54" s="204">
        <v>0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0</v>
      </c>
      <c r="BL54" s="8">
        <f t="shared" si="21"/>
        <v>0</v>
      </c>
      <c r="BM54" s="8">
        <f t="shared" si="22"/>
        <v>0</v>
      </c>
      <c r="BN54" s="8">
        <f t="shared" si="23"/>
        <v>0</v>
      </c>
      <c r="BO54" s="8">
        <f t="shared" si="24"/>
        <v>0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'[3]19'!B57</f>
        <v>320</v>
      </c>
      <c r="C55" s="16">
        <f>'[3]19'!C57</f>
        <v>0</v>
      </c>
      <c r="D55" s="16">
        <f>'[3]19'!D57</f>
        <v>0</v>
      </c>
      <c r="E55" s="16">
        <f>'[3]19'!E57</f>
        <v>0</v>
      </c>
      <c r="F55" s="16">
        <f>'[3]19'!F57</f>
        <v>990</v>
      </c>
      <c r="G55" s="16">
        <f>'[3]19'!G57</f>
        <v>0</v>
      </c>
      <c r="H55" s="17">
        <f t="shared" si="27"/>
        <v>1310</v>
      </c>
      <c r="I55" s="15">
        <f>'[3]19'!J57</f>
        <v>0</v>
      </c>
      <c r="J55" s="16">
        <f>'[3]19'!K57</f>
        <v>0</v>
      </c>
      <c r="K55" s="16">
        <f>'[3]19'!L57</f>
        <v>0</v>
      </c>
      <c r="L55" s="16">
        <f>'[3]19'!M57</f>
        <v>0</v>
      </c>
      <c r="M55" s="16">
        <f>'[3]19'!N57</f>
        <v>0</v>
      </c>
      <c r="N55" s="16">
        <f>'[3]19'!O57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0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0</v>
      </c>
      <c r="AE55" s="8">
        <f t="shared" si="11"/>
        <v>0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0</v>
      </c>
      <c r="AL55" s="8">
        <f t="shared" si="31"/>
        <v>0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</v>
      </c>
      <c r="AT55" s="8">
        <v>0</v>
      </c>
      <c r="AU55" s="8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0</v>
      </c>
      <c r="BD55" s="204">
        <v>0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0</v>
      </c>
      <c r="BL55" s="8">
        <f t="shared" si="21"/>
        <v>0</v>
      </c>
      <c r="BM55" s="8">
        <f t="shared" si="22"/>
        <v>0</v>
      </c>
      <c r="BN55" s="8">
        <f t="shared" si="23"/>
        <v>0</v>
      </c>
      <c r="BO55" s="8">
        <f t="shared" si="24"/>
        <v>0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'[3]19'!B58</f>
        <v>320</v>
      </c>
      <c r="C56" s="16">
        <f>'[3]19'!C58</f>
        <v>0</v>
      </c>
      <c r="D56" s="16">
        <f>'[3]19'!D58</f>
        <v>0</v>
      </c>
      <c r="E56" s="16">
        <f>'[3]19'!E58</f>
        <v>0</v>
      </c>
      <c r="F56" s="16">
        <f>'[3]19'!F58</f>
        <v>990</v>
      </c>
      <c r="G56" s="16">
        <f>'[3]19'!G58</f>
        <v>0</v>
      </c>
      <c r="H56" s="17">
        <f t="shared" si="27"/>
        <v>1310</v>
      </c>
      <c r="I56" s="15">
        <f>'[3]19'!J58</f>
        <v>0</v>
      </c>
      <c r="J56" s="16">
        <f>'[3]19'!K58</f>
        <v>0</v>
      </c>
      <c r="K56" s="16">
        <f>'[3]19'!L58</f>
        <v>0</v>
      </c>
      <c r="L56" s="16">
        <f>'[3]19'!M58</f>
        <v>0</v>
      </c>
      <c r="M56" s="16">
        <f>'[3]19'!N58</f>
        <v>0</v>
      </c>
      <c r="N56" s="16">
        <f>'[3]19'!O58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0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0</v>
      </c>
      <c r="AE56" s="8">
        <f t="shared" si="11"/>
        <v>0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0</v>
      </c>
      <c r="AL56" s="8">
        <f t="shared" si="31"/>
        <v>0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</v>
      </c>
      <c r="AT56" s="8">
        <v>0</v>
      </c>
      <c r="AU56" s="8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0</v>
      </c>
      <c r="BD56" s="204">
        <v>0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0</v>
      </c>
      <c r="BL56" s="8">
        <f t="shared" si="21"/>
        <v>0</v>
      </c>
      <c r="BM56" s="8">
        <f t="shared" si="22"/>
        <v>0</v>
      </c>
      <c r="BN56" s="8">
        <f t="shared" si="23"/>
        <v>0</v>
      </c>
      <c r="BO56" s="8">
        <f t="shared" si="24"/>
        <v>0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'[3]19'!B59</f>
        <v>320</v>
      </c>
      <c r="C57" s="16">
        <f>'[3]19'!C59</f>
        <v>0</v>
      </c>
      <c r="D57" s="16">
        <f>'[3]19'!D59</f>
        <v>0</v>
      </c>
      <c r="E57" s="16">
        <f>'[3]19'!E59</f>
        <v>0</v>
      </c>
      <c r="F57" s="16">
        <f>'[3]19'!F59</f>
        <v>990</v>
      </c>
      <c r="G57" s="16">
        <f>'[3]19'!G59</f>
        <v>0</v>
      </c>
      <c r="H57" s="17">
        <f t="shared" si="27"/>
        <v>1310</v>
      </c>
      <c r="I57" s="15">
        <f>'[3]19'!J59</f>
        <v>0</v>
      </c>
      <c r="J57" s="16">
        <f>'[3]19'!K59</f>
        <v>0</v>
      </c>
      <c r="K57" s="16">
        <f>'[3]19'!L59</f>
        <v>0</v>
      </c>
      <c r="L57" s="16">
        <f>'[3]19'!M59</f>
        <v>0</v>
      </c>
      <c r="M57" s="16">
        <f>'[3]19'!N59</f>
        <v>0</v>
      </c>
      <c r="N57" s="16">
        <f>'[3]19'!O59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0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0</v>
      </c>
      <c r="AE57" s="8">
        <f t="shared" si="11"/>
        <v>0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0</v>
      </c>
      <c r="AL57" s="8">
        <f t="shared" si="31"/>
        <v>0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</v>
      </c>
      <c r="AT57" s="8">
        <v>0</v>
      </c>
      <c r="AU57" s="8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0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0</v>
      </c>
      <c r="BL57" s="8">
        <f t="shared" si="21"/>
        <v>0</v>
      </c>
      <c r="BM57" s="8">
        <f t="shared" si="22"/>
        <v>0</v>
      </c>
      <c r="BN57" s="8">
        <f t="shared" si="23"/>
        <v>0</v>
      </c>
      <c r="BO57" s="8">
        <f t="shared" si="24"/>
        <v>0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'[3]19'!B60</f>
        <v>320</v>
      </c>
      <c r="C58" s="16">
        <f>'[3]19'!C60</f>
        <v>0</v>
      </c>
      <c r="D58" s="16">
        <f>'[3]19'!D60</f>
        <v>0</v>
      </c>
      <c r="E58" s="16">
        <f>'[3]19'!E60</f>
        <v>0</v>
      </c>
      <c r="F58" s="16">
        <f>'[3]19'!F60</f>
        <v>990</v>
      </c>
      <c r="G58" s="16">
        <f>'[3]19'!G60</f>
        <v>0</v>
      </c>
      <c r="H58" s="17">
        <f t="shared" si="27"/>
        <v>1310</v>
      </c>
      <c r="I58" s="15">
        <f>'[3]19'!J60</f>
        <v>0</v>
      </c>
      <c r="J58" s="16">
        <f>'[3]19'!K60</f>
        <v>0</v>
      </c>
      <c r="K58" s="16">
        <f>'[3]19'!L60</f>
        <v>0</v>
      </c>
      <c r="L58" s="16">
        <f>'[3]19'!M60</f>
        <v>0</v>
      </c>
      <c r="M58" s="16">
        <f>'[3]19'!N60</f>
        <v>0</v>
      </c>
      <c r="N58" s="16">
        <f>'[3]19'!O60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0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0</v>
      </c>
      <c r="AE58" s="8">
        <f t="shared" si="11"/>
        <v>0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0</v>
      </c>
      <c r="AL58" s="8">
        <f t="shared" si="31"/>
        <v>0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</v>
      </c>
      <c r="AT58" s="8">
        <v>0</v>
      </c>
      <c r="AU58" s="8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0</v>
      </c>
      <c r="BD58" s="204">
        <v>0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0</v>
      </c>
      <c r="BL58" s="8">
        <f t="shared" si="21"/>
        <v>0</v>
      </c>
      <c r="BM58" s="8">
        <f t="shared" si="22"/>
        <v>0</v>
      </c>
      <c r="BN58" s="8">
        <f t="shared" si="23"/>
        <v>0</v>
      </c>
      <c r="BO58" s="8">
        <f t="shared" si="24"/>
        <v>0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'[3]19'!B61</f>
        <v>320</v>
      </c>
      <c r="C59" s="16">
        <f>'[3]19'!C61</f>
        <v>0</v>
      </c>
      <c r="D59" s="16">
        <f>'[3]19'!D61</f>
        <v>0</v>
      </c>
      <c r="E59" s="16">
        <f>'[3]19'!E61</f>
        <v>0</v>
      </c>
      <c r="F59" s="16">
        <f>'[3]19'!F61</f>
        <v>990</v>
      </c>
      <c r="G59" s="16">
        <f>'[3]19'!G61</f>
        <v>0</v>
      </c>
      <c r="H59" s="17">
        <f t="shared" si="27"/>
        <v>1310</v>
      </c>
      <c r="I59" s="15">
        <f>'[3]19'!J61</f>
        <v>0</v>
      </c>
      <c r="J59" s="16">
        <f>'[3]19'!K61</f>
        <v>0</v>
      </c>
      <c r="K59" s="16">
        <f>'[3]19'!L61</f>
        <v>0</v>
      </c>
      <c r="L59" s="16">
        <f>'[3]19'!M61</f>
        <v>0</v>
      </c>
      <c r="M59" s="16">
        <f>'[3]19'!N61</f>
        <v>0</v>
      </c>
      <c r="N59" s="16">
        <f>'[3]19'!O61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0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0</v>
      </c>
      <c r="AE59" s="8">
        <f t="shared" si="11"/>
        <v>0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0</v>
      </c>
      <c r="AL59" s="8">
        <f t="shared" si="31"/>
        <v>0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</v>
      </c>
      <c r="AT59" s="8">
        <v>0</v>
      </c>
      <c r="AU59" s="8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0</v>
      </c>
      <c r="BD59" s="204">
        <v>0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0</v>
      </c>
      <c r="BL59" s="8">
        <f t="shared" si="21"/>
        <v>0</v>
      </c>
      <c r="BM59" s="8">
        <f t="shared" si="22"/>
        <v>0</v>
      </c>
      <c r="BN59" s="8">
        <f t="shared" si="23"/>
        <v>0</v>
      </c>
      <c r="BO59" s="8">
        <f t="shared" si="24"/>
        <v>0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'[3]19'!B62</f>
        <v>320</v>
      </c>
      <c r="C60" s="16">
        <f>'[3]19'!C62</f>
        <v>0</v>
      </c>
      <c r="D60" s="16">
        <f>'[3]19'!D62</f>
        <v>0</v>
      </c>
      <c r="E60" s="16">
        <f>'[3]19'!E62</f>
        <v>0</v>
      </c>
      <c r="F60" s="16">
        <f>'[3]19'!F62</f>
        <v>990</v>
      </c>
      <c r="G60" s="16">
        <f>'[3]19'!G62</f>
        <v>0</v>
      </c>
      <c r="H60" s="17">
        <f t="shared" si="27"/>
        <v>1310</v>
      </c>
      <c r="I60" s="15">
        <f>'[3]19'!J62</f>
        <v>0</v>
      </c>
      <c r="J60" s="16">
        <f>'[3]19'!K62</f>
        <v>0</v>
      </c>
      <c r="K60" s="16">
        <f>'[3]19'!L62</f>
        <v>0</v>
      </c>
      <c r="L60" s="16">
        <f>'[3]19'!M62</f>
        <v>0</v>
      </c>
      <c r="M60" s="16">
        <f>'[3]19'!N62</f>
        <v>0</v>
      </c>
      <c r="N60" s="16">
        <f>'[3]19'!O62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0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0</v>
      </c>
      <c r="AE60" s="8">
        <f t="shared" si="11"/>
        <v>0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0</v>
      </c>
      <c r="AL60" s="8">
        <f t="shared" si="31"/>
        <v>0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</v>
      </c>
      <c r="AT60" s="8">
        <v>0</v>
      </c>
      <c r="AU60" s="8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0</v>
      </c>
      <c r="BD60" s="204">
        <v>0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0</v>
      </c>
      <c r="BL60" s="8">
        <f t="shared" si="21"/>
        <v>0</v>
      </c>
      <c r="BM60" s="8">
        <f t="shared" si="22"/>
        <v>0</v>
      </c>
      <c r="BN60" s="8">
        <f t="shared" si="23"/>
        <v>0</v>
      </c>
      <c r="BO60" s="8">
        <f t="shared" si="24"/>
        <v>0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'[3]19'!B63</f>
        <v>320</v>
      </c>
      <c r="C61" s="16">
        <f>'[3]19'!C63</f>
        <v>0</v>
      </c>
      <c r="D61" s="16">
        <f>'[3]19'!D63</f>
        <v>0</v>
      </c>
      <c r="E61" s="16">
        <f>'[3]19'!E63</f>
        <v>0</v>
      </c>
      <c r="F61" s="16">
        <f>'[3]19'!F63</f>
        <v>990</v>
      </c>
      <c r="G61" s="16">
        <f>'[3]19'!G63</f>
        <v>0</v>
      </c>
      <c r="H61" s="17">
        <f t="shared" si="27"/>
        <v>1310</v>
      </c>
      <c r="I61" s="15">
        <f>'[3]19'!J63</f>
        <v>0</v>
      </c>
      <c r="J61" s="16">
        <f>'[3]19'!K63</f>
        <v>0</v>
      </c>
      <c r="K61" s="16">
        <f>'[3]19'!L63</f>
        <v>0</v>
      </c>
      <c r="L61" s="16">
        <f>'[3]19'!M63</f>
        <v>0</v>
      </c>
      <c r="M61" s="16">
        <f>'[3]19'!N63</f>
        <v>0</v>
      </c>
      <c r="N61" s="16">
        <f>'[3]19'!O63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0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0</v>
      </c>
      <c r="AE61" s="8">
        <f t="shared" si="11"/>
        <v>0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0</v>
      </c>
      <c r="AL61" s="8">
        <f t="shared" si="31"/>
        <v>0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</v>
      </c>
      <c r="AT61" s="8">
        <v>0</v>
      </c>
      <c r="AU61" s="8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0</v>
      </c>
      <c r="BD61" s="204">
        <v>0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0</v>
      </c>
      <c r="BL61" s="8">
        <f t="shared" si="21"/>
        <v>0</v>
      </c>
      <c r="BM61" s="8">
        <f t="shared" si="22"/>
        <v>0</v>
      </c>
      <c r="BN61" s="8">
        <f t="shared" si="23"/>
        <v>0</v>
      </c>
      <c r="BO61" s="8">
        <f t="shared" si="24"/>
        <v>0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'[3]19'!B64</f>
        <v>320</v>
      </c>
      <c r="C62" s="16">
        <f>'[3]19'!C64</f>
        <v>0</v>
      </c>
      <c r="D62" s="16">
        <f>'[3]19'!D64</f>
        <v>0</v>
      </c>
      <c r="E62" s="16">
        <f>'[3]19'!E64</f>
        <v>0</v>
      </c>
      <c r="F62" s="16">
        <f>'[3]19'!F64</f>
        <v>990</v>
      </c>
      <c r="G62" s="16">
        <f>'[3]19'!G64</f>
        <v>0</v>
      </c>
      <c r="H62" s="17">
        <f t="shared" si="27"/>
        <v>1310</v>
      </c>
      <c r="I62" s="15">
        <f>'[3]19'!J64</f>
        <v>0</v>
      </c>
      <c r="J62" s="16">
        <f>'[3]19'!K64</f>
        <v>0</v>
      </c>
      <c r="K62" s="16">
        <f>'[3]19'!L64</f>
        <v>0</v>
      </c>
      <c r="L62" s="16">
        <f>'[3]19'!M64</f>
        <v>0</v>
      </c>
      <c r="M62" s="16">
        <f>'[3]19'!N64</f>
        <v>0</v>
      </c>
      <c r="N62" s="16">
        <f>'[3]19'!O64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0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0</v>
      </c>
      <c r="AE62" s="8">
        <f t="shared" si="11"/>
        <v>0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0</v>
      </c>
      <c r="AL62" s="8">
        <f t="shared" ref="AL62:AN98" si="35">Q62-X62-AE62</f>
        <v>0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</v>
      </c>
      <c r="AT62" s="8">
        <v>0</v>
      </c>
      <c r="AU62" s="8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0</v>
      </c>
      <c r="BD62" s="204">
        <v>0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0</v>
      </c>
      <c r="BL62" s="8">
        <f t="shared" si="21"/>
        <v>0</v>
      </c>
      <c r="BM62" s="8">
        <f t="shared" si="22"/>
        <v>0</v>
      </c>
      <c r="BN62" s="8">
        <f t="shared" si="23"/>
        <v>0</v>
      </c>
      <c r="BO62" s="8">
        <f t="shared" si="24"/>
        <v>0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'[3]19'!B65</f>
        <v>320</v>
      </c>
      <c r="C63" s="16">
        <f>'[3]19'!C65</f>
        <v>0</v>
      </c>
      <c r="D63" s="16">
        <f>'[3]19'!D65</f>
        <v>0</v>
      </c>
      <c r="E63" s="16">
        <f>'[3]19'!E65</f>
        <v>0</v>
      </c>
      <c r="F63" s="16">
        <f>'[3]19'!F65</f>
        <v>990</v>
      </c>
      <c r="G63" s="16">
        <f>'[3]19'!G65</f>
        <v>0</v>
      </c>
      <c r="H63" s="17">
        <f t="shared" si="27"/>
        <v>1310</v>
      </c>
      <c r="I63" s="15">
        <f>'[3]19'!J65</f>
        <v>0</v>
      </c>
      <c r="J63" s="16">
        <f>'[3]19'!K65</f>
        <v>0</v>
      </c>
      <c r="K63" s="16">
        <f>'[3]19'!L65</f>
        <v>0</v>
      </c>
      <c r="L63" s="16">
        <f>'[3]19'!M65</f>
        <v>0</v>
      </c>
      <c r="M63" s="16">
        <f>'[3]19'!N65</f>
        <v>0</v>
      </c>
      <c r="N63" s="16">
        <f>'[3]19'!O65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0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</v>
      </c>
      <c r="AT63" s="8">
        <v>0</v>
      </c>
      <c r="AU63" s="8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0</v>
      </c>
      <c r="BM63" s="8">
        <f t="shared" si="22"/>
        <v>0</v>
      </c>
      <c r="BN63" s="8">
        <f t="shared" si="23"/>
        <v>0</v>
      </c>
      <c r="BO63" s="8">
        <f t="shared" si="24"/>
        <v>0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'[3]19'!B66</f>
        <v>320</v>
      </c>
      <c r="C64" s="16">
        <f>'[3]19'!C66</f>
        <v>0</v>
      </c>
      <c r="D64" s="16">
        <f>'[3]19'!D66</f>
        <v>0</v>
      </c>
      <c r="E64" s="16">
        <f>'[3]19'!E66</f>
        <v>0</v>
      </c>
      <c r="F64" s="16">
        <f>'[3]19'!F66</f>
        <v>990</v>
      </c>
      <c r="G64" s="16">
        <f>'[3]19'!G66</f>
        <v>0</v>
      </c>
      <c r="H64" s="17">
        <f t="shared" si="27"/>
        <v>1310</v>
      </c>
      <c r="I64" s="15">
        <f>'[3]19'!J66</f>
        <v>0</v>
      </c>
      <c r="J64" s="16">
        <f>'[3]19'!K66</f>
        <v>0</v>
      </c>
      <c r="K64" s="16">
        <f>'[3]19'!L66</f>
        <v>0</v>
      </c>
      <c r="L64" s="16">
        <f>'[3]19'!M66</f>
        <v>0</v>
      </c>
      <c r="M64" s="16">
        <f>'[3]19'!N66</f>
        <v>0</v>
      </c>
      <c r="N64" s="16">
        <f>'[3]19'!O66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0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</v>
      </c>
      <c r="AT64" s="8">
        <v>0</v>
      </c>
      <c r="AU64" s="8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0</v>
      </c>
      <c r="BM64" s="8">
        <f t="shared" si="22"/>
        <v>0</v>
      </c>
      <c r="BN64" s="8">
        <f t="shared" si="23"/>
        <v>0</v>
      </c>
      <c r="BO64" s="8">
        <f t="shared" si="24"/>
        <v>0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'[3]19'!B67</f>
        <v>320</v>
      </c>
      <c r="C65" s="16">
        <f>'[3]19'!C67</f>
        <v>0</v>
      </c>
      <c r="D65" s="16">
        <f>'[3]19'!D67</f>
        <v>0</v>
      </c>
      <c r="E65" s="16">
        <f>'[3]19'!E67</f>
        <v>0</v>
      </c>
      <c r="F65" s="16">
        <f>'[3]19'!F67</f>
        <v>990</v>
      </c>
      <c r="G65" s="16">
        <f>'[3]19'!G67</f>
        <v>0</v>
      </c>
      <c r="H65" s="17">
        <f t="shared" si="27"/>
        <v>1310</v>
      </c>
      <c r="I65" s="15">
        <f>'[3]19'!J67</f>
        <v>0</v>
      </c>
      <c r="J65" s="16">
        <f>'[3]19'!K67</f>
        <v>0</v>
      </c>
      <c r="K65" s="16">
        <f>'[3]19'!L67</f>
        <v>0</v>
      </c>
      <c r="L65" s="16">
        <f>'[3]19'!M67</f>
        <v>0</v>
      </c>
      <c r="M65" s="16">
        <f>'[3]19'!N67</f>
        <v>0</v>
      </c>
      <c r="N65" s="16">
        <f>'[3]19'!O67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0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'[3]19'!B68</f>
        <v>320</v>
      </c>
      <c r="C66" s="16">
        <f>'[3]19'!C68</f>
        <v>0</v>
      </c>
      <c r="D66" s="16">
        <f>'[3]19'!D68</f>
        <v>0</v>
      </c>
      <c r="E66" s="16">
        <f>'[3]19'!E68</f>
        <v>0</v>
      </c>
      <c r="F66" s="16">
        <f>'[3]19'!F68</f>
        <v>990</v>
      </c>
      <c r="G66" s="16">
        <f>'[3]19'!G68</f>
        <v>0</v>
      </c>
      <c r="H66" s="17">
        <f t="shared" si="27"/>
        <v>1310</v>
      </c>
      <c r="I66" s="15">
        <f>'[3]19'!J68</f>
        <v>0</v>
      </c>
      <c r="J66" s="16">
        <f>'[3]19'!K68</f>
        <v>0</v>
      </c>
      <c r="K66" s="16">
        <f>'[3]19'!L68</f>
        <v>0</v>
      </c>
      <c r="L66" s="16">
        <f>'[3]19'!M68</f>
        <v>0</v>
      </c>
      <c r="M66" s="16">
        <f>'[3]19'!N68</f>
        <v>0</v>
      </c>
      <c r="N66" s="16">
        <f>'[3]19'!O68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0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'[3]19'!B69</f>
        <v>320</v>
      </c>
      <c r="C67" s="16">
        <f>'[3]19'!C69</f>
        <v>0</v>
      </c>
      <c r="D67" s="16">
        <f>'[3]19'!D69</f>
        <v>0</v>
      </c>
      <c r="E67" s="16">
        <f>'[3]19'!E69</f>
        <v>0</v>
      </c>
      <c r="F67" s="16">
        <f>'[3]19'!F69</f>
        <v>990</v>
      </c>
      <c r="G67" s="16">
        <f>'[3]19'!G69</f>
        <v>0</v>
      </c>
      <c r="H67" s="17">
        <f t="shared" si="27"/>
        <v>1310</v>
      </c>
      <c r="I67" s="15">
        <f>'[3]19'!J69</f>
        <v>0</v>
      </c>
      <c r="J67" s="16">
        <f>'[3]19'!K69</f>
        <v>0</v>
      </c>
      <c r="K67" s="16">
        <f>'[3]19'!L69</f>
        <v>0</v>
      </c>
      <c r="L67" s="16">
        <f>'[3]19'!M69</f>
        <v>0</v>
      </c>
      <c r="M67" s="16">
        <f>'[3]19'!N69</f>
        <v>0</v>
      </c>
      <c r="N67" s="16">
        <f>'[3]19'!O69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0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'[3]19'!B70</f>
        <v>320</v>
      </c>
      <c r="C68" s="16">
        <f>'[3]19'!C70</f>
        <v>0</v>
      </c>
      <c r="D68" s="16">
        <f>'[3]19'!D70</f>
        <v>0</v>
      </c>
      <c r="E68" s="16">
        <f>'[3]19'!E70</f>
        <v>0</v>
      </c>
      <c r="F68" s="16">
        <f>'[3]19'!F70</f>
        <v>990</v>
      </c>
      <c r="G68" s="16">
        <f>'[3]19'!G70</f>
        <v>0</v>
      </c>
      <c r="H68" s="17">
        <f t="shared" si="27"/>
        <v>1310</v>
      </c>
      <c r="I68" s="15">
        <f>'[3]19'!J70</f>
        <v>0</v>
      </c>
      <c r="J68" s="16">
        <f>'[3]19'!K70</f>
        <v>0</v>
      </c>
      <c r="K68" s="16">
        <f>'[3]19'!L70</f>
        <v>0</v>
      </c>
      <c r="L68" s="16">
        <f>'[3]19'!M70</f>
        <v>0</v>
      </c>
      <c r="M68" s="16">
        <f>'[3]19'!N70</f>
        <v>0</v>
      </c>
      <c r="N68" s="16">
        <f>'[3]19'!O70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0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'[3]19'!B71</f>
        <v>320</v>
      </c>
      <c r="C69" s="16">
        <f>'[3]19'!C71</f>
        <v>0</v>
      </c>
      <c r="D69" s="16">
        <f>'[3]19'!D71</f>
        <v>0</v>
      </c>
      <c r="E69" s="16">
        <f>'[3]19'!E71</f>
        <v>0</v>
      </c>
      <c r="F69" s="16">
        <f>'[3]19'!F71</f>
        <v>990</v>
      </c>
      <c r="G69" s="16">
        <f>'[3]19'!G71</f>
        <v>0</v>
      </c>
      <c r="H69" s="17">
        <f t="shared" ref="H69:H98" si="59">SUM(B69:G69)</f>
        <v>1310</v>
      </c>
      <c r="I69" s="15">
        <f>'[3]19'!J71</f>
        <v>0</v>
      </c>
      <c r="J69" s="16">
        <f>'[3]19'!K71</f>
        <v>0</v>
      </c>
      <c r="K69" s="16">
        <f>'[3]19'!L71</f>
        <v>0</v>
      </c>
      <c r="L69" s="16">
        <f>'[3]19'!M71</f>
        <v>0</v>
      </c>
      <c r="M69" s="16">
        <f>'[3]19'!N71</f>
        <v>0</v>
      </c>
      <c r="N69" s="16">
        <f>'[3]19'!O71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0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'[3]19'!B72</f>
        <v>320</v>
      </c>
      <c r="C70" s="16">
        <f>'[3]19'!C72</f>
        <v>0</v>
      </c>
      <c r="D70" s="16">
        <f>'[3]19'!D72</f>
        <v>0</v>
      </c>
      <c r="E70" s="16">
        <f>'[3]19'!E72</f>
        <v>0</v>
      </c>
      <c r="F70" s="16">
        <f>'[3]19'!F72</f>
        <v>990</v>
      </c>
      <c r="G70" s="16">
        <f>'[3]19'!G72</f>
        <v>0</v>
      </c>
      <c r="H70" s="17">
        <f t="shared" si="59"/>
        <v>1310</v>
      </c>
      <c r="I70" s="15">
        <f>'[3]19'!J72</f>
        <v>0</v>
      </c>
      <c r="J70" s="16">
        <f>'[3]19'!K72</f>
        <v>0</v>
      </c>
      <c r="K70" s="16">
        <f>'[3]19'!L72</f>
        <v>0</v>
      </c>
      <c r="L70" s="16">
        <f>'[3]19'!M72</f>
        <v>0</v>
      </c>
      <c r="M70" s="16">
        <f>'[3]19'!N72</f>
        <v>0</v>
      </c>
      <c r="N70" s="16">
        <f>'[3]19'!O72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0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'[3]19'!B73</f>
        <v>320</v>
      </c>
      <c r="C71" s="16">
        <f>'[3]19'!C73</f>
        <v>0</v>
      </c>
      <c r="D71" s="16">
        <f>'[3]19'!D73</f>
        <v>0</v>
      </c>
      <c r="E71" s="16">
        <f>'[3]19'!E73</f>
        <v>0</v>
      </c>
      <c r="F71" s="16">
        <f>'[3]19'!F73</f>
        <v>990</v>
      </c>
      <c r="G71" s="16">
        <f>'[3]19'!G73</f>
        <v>0</v>
      </c>
      <c r="H71" s="17">
        <f t="shared" si="59"/>
        <v>1310</v>
      </c>
      <c r="I71" s="15">
        <f>'[3]19'!J73</f>
        <v>0</v>
      </c>
      <c r="J71" s="16">
        <f>'[3]19'!K73</f>
        <v>0</v>
      </c>
      <c r="K71" s="16">
        <f>'[3]19'!L73</f>
        <v>0</v>
      </c>
      <c r="L71" s="16">
        <f>'[3]19'!M73</f>
        <v>0</v>
      </c>
      <c r="M71" s="16">
        <f>'[3]19'!N73</f>
        <v>0</v>
      </c>
      <c r="N71" s="16">
        <f>'[3]19'!O73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0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'[3]19'!B74</f>
        <v>320</v>
      </c>
      <c r="C72" s="16">
        <f>'[3]19'!C74</f>
        <v>0</v>
      </c>
      <c r="D72" s="16">
        <f>'[3]19'!D74</f>
        <v>0</v>
      </c>
      <c r="E72" s="16">
        <f>'[3]19'!E74</f>
        <v>0</v>
      </c>
      <c r="F72" s="16">
        <f>'[3]19'!F74</f>
        <v>990</v>
      </c>
      <c r="G72" s="16">
        <f>'[3]19'!G74</f>
        <v>0</v>
      </c>
      <c r="H72" s="17">
        <f t="shared" si="59"/>
        <v>1310</v>
      </c>
      <c r="I72" s="15">
        <f>'[3]19'!J74</f>
        <v>0</v>
      </c>
      <c r="J72" s="16">
        <f>'[3]19'!K74</f>
        <v>0</v>
      </c>
      <c r="K72" s="16">
        <f>'[3]19'!L74</f>
        <v>0</v>
      </c>
      <c r="L72" s="16">
        <f>'[3]19'!M74</f>
        <v>0</v>
      </c>
      <c r="M72" s="16">
        <f>'[3]19'!N74</f>
        <v>0</v>
      </c>
      <c r="N72" s="16">
        <f>'[3]19'!O74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0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'[3]19'!B75</f>
        <v>320</v>
      </c>
      <c r="C73" s="16">
        <f>'[3]19'!C75</f>
        <v>0</v>
      </c>
      <c r="D73" s="16">
        <f>'[3]19'!D75</f>
        <v>0</v>
      </c>
      <c r="E73" s="16">
        <f>'[3]19'!E75</f>
        <v>0</v>
      </c>
      <c r="F73" s="16">
        <f>'[3]19'!F75</f>
        <v>990</v>
      </c>
      <c r="G73" s="16">
        <f>'[3]19'!G75</f>
        <v>0</v>
      </c>
      <c r="H73" s="17">
        <f t="shared" si="59"/>
        <v>1310</v>
      </c>
      <c r="I73" s="15">
        <f>'[3]19'!J75</f>
        <v>0</v>
      </c>
      <c r="J73" s="16">
        <f>'[3]19'!K75</f>
        <v>0</v>
      </c>
      <c r="K73" s="16">
        <f>'[3]19'!L75</f>
        <v>0</v>
      </c>
      <c r="L73" s="16">
        <f>'[3]19'!M75</f>
        <v>0</v>
      </c>
      <c r="M73" s="16">
        <f>'[3]19'!N75</f>
        <v>0</v>
      </c>
      <c r="N73" s="16">
        <f>'[3]19'!O75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0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'[3]19'!B76</f>
        <v>320</v>
      </c>
      <c r="C74" s="16">
        <f>'[3]19'!C76</f>
        <v>0</v>
      </c>
      <c r="D74" s="16">
        <f>'[3]19'!D76</f>
        <v>0</v>
      </c>
      <c r="E74" s="16">
        <f>'[3]19'!E76</f>
        <v>0</v>
      </c>
      <c r="F74" s="16">
        <f>'[3]19'!F76</f>
        <v>990</v>
      </c>
      <c r="G74" s="16">
        <f>'[3]19'!G76</f>
        <v>0</v>
      </c>
      <c r="H74" s="17">
        <f t="shared" si="59"/>
        <v>1310</v>
      </c>
      <c r="I74" s="15">
        <f>'[3]19'!J76</f>
        <v>0</v>
      </c>
      <c r="J74" s="16">
        <f>'[3]19'!K76</f>
        <v>0</v>
      </c>
      <c r="K74" s="16">
        <f>'[3]19'!L76</f>
        <v>0</v>
      </c>
      <c r="L74" s="16">
        <f>'[3]19'!M76</f>
        <v>0</v>
      </c>
      <c r="M74" s="16">
        <f>'[3]19'!N76</f>
        <v>0</v>
      </c>
      <c r="N74" s="16">
        <f>'[3]19'!O76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0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'[3]19'!B77</f>
        <v>320</v>
      </c>
      <c r="C75" s="16">
        <f>'[3]19'!C77</f>
        <v>0</v>
      </c>
      <c r="D75" s="16">
        <f>'[3]19'!D77</f>
        <v>0</v>
      </c>
      <c r="E75" s="16">
        <f>'[3]19'!E77</f>
        <v>0</v>
      </c>
      <c r="F75" s="16">
        <f>'[3]19'!F77</f>
        <v>1000</v>
      </c>
      <c r="G75" s="16">
        <f>'[3]19'!G77</f>
        <v>0</v>
      </c>
      <c r="H75" s="17">
        <f t="shared" si="59"/>
        <v>1320</v>
      </c>
      <c r="I75" s="15">
        <f>'[3]19'!J77</f>
        <v>0</v>
      </c>
      <c r="J75" s="16">
        <f>'[3]19'!K77</f>
        <v>0</v>
      </c>
      <c r="K75" s="16">
        <f>'[3]19'!L77</f>
        <v>0</v>
      </c>
      <c r="L75" s="16">
        <f>'[3]19'!M77</f>
        <v>0</v>
      </c>
      <c r="M75" s="16">
        <f>'[3]19'!N77</f>
        <v>0</v>
      </c>
      <c r="N75" s="16">
        <f>'[3]19'!O77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0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'[3]19'!B78</f>
        <v>320</v>
      </c>
      <c r="C76" s="16">
        <f>'[3]19'!C78</f>
        <v>0</v>
      </c>
      <c r="D76" s="16">
        <f>'[3]19'!D78</f>
        <v>0</v>
      </c>
      <c r="E76" s="16">
        <f>'[3]19'!E78</f>
        <v>0</v>
      </c>
      <c r="F76" s="16">
        <f>'[3]19'!F78</f>
        <v>1000</v>
      </c>
      <c r="G76" s="16">
        <f>'[3]19'!G78</f>
        <v>0</v>
      </c>
      <c r="H76" s="17">
        <f t="shared" si="59"/>
        <v>1320</v>
      </c>
      <c r="I76" s="15">
        <f>'[3]19'!J78</f>
        <v>0</v>
      </c>
      <c r="J76" s="16">
        <f>'[3]19'!K78</f>
        <v>0</v>
      </c>
      <c r="K76" s="16">
        <f>'[3]19'!L78</f>
        <v>0</v>
      </c>
      <c r="L76" s="16">
        <f>'[3]19'!M78</f>
        <v>0</v>
      </c>
      <c r="M76" s="16">
        <f>'[3]19'!N78</f>
        <v>0</v>
      </c>
      <c r="N76" s="16">
        <f>'[3]19'!O78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0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'[3]19'!B79</f>
        <v>320</v>
      </c>
      <c r="C77" s="16">
        <f>'[3]19'!C79</f>
        <v>0</v>
      </c>
      <c r="D77" s="16">
        <f>'[3]19'!D79</f>
        <v>0</v>
      </c>
      <c r="E77" s="16">
        <f>'[3]19'!E79</f>
        <v>0</v>
      </c>
      <c r="F77" s="16">
        <f>'[3]19'!F79</f>
        <v>1000</v>
      </c>
      <c r="G77" s="16">
        <f>'[3]19'!G79</f>
        <v>0</v>
      </c>
      <c r="H77" s="17">
        <f t="shared" si="59"/>
        <v>1320</v>
      </c>
      <c r="I77" s="15">
        <f>'[3]19'!J79</f>
        <v>0</v>
      </c>
      <c r="J77" s="16">
        <f>'[3]19'!K79</f>
        <v>0</v>
      </c>
      <c r="K77" s="16">
        <f>'[3]19'!L79</f>
        <v>0</v>
      </c>
      <c r="L77" s="16">
        <f>'[3]19'!M79</f>
        <v>0</v>
      </c>
      <c r="M77" s="16">
        <f>'[3]19'!N79</f>
        <v>0</v>
      </c>
      <c r="N77" s="16">
        <f>'[3]19'!O79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0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'[3]19'!B80</f>
        <v>320</v>
      </c>
      <c r="C78" s="16">
        <f>'[3]19'!C80</f>
        <v>0</v>
      </c>
      <c r="D78" s="16">
        <f>'[3]19'!D80</f>
        <v>0</v>
      </c>
      <c r="E78" s="16">
        <f>'[3]19'!E80</f>
        <v>0</v>
      </c>
      <c r="F78" s="16">
        <f>'[3]19'!F80</f>
        <v>1000</v>
      </c>
      <c r="G78" s="16">
        <f>'[3]19'!G80</f>
        <v>0</v>
      </c>
      <c r="H78" s="17">
        <f t="shared" si="59"/>
        <v>1320</v>
      </c>
      <c r="I78" s="15">
        <f>'[3]19'!J80</f>
        <v>0</v>
      </c>
      <c r="J78" s="16">
        <f>'[3]19'!K80</f>
        <v>0</v>
      </c>
      <c r="K78" s="16">
        <f>'[3]19'!L80</f>
        <v>0</v>
      </c>
      <c r="L78" s="16">
        <f>'[3]19'!M80</f>
        <v>0</v>
      </c>
      <c r="M78" s="16">
        <f>'[3]19'!N80</f>
        <v>0</v>
      </c>
      <c r="N78" s="16">
        <f>'[3]19'!O80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0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</v>
      </c>
      <c r="AT78" s="8">
        <v>0</v>
      </c>
      <c r="AU78" s="8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0</v>
      </c>
      <c r="BM78" s="8">
        <f t="shared" si="54"/>
        <v>0</v>
      </c>
      <c r="BN78" s="8">
        <f t="shared" si="55"/>
        <v>0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'[3]19'!B81</f>
        <v>320</v>
      </c>
      <c r="C79" s="16">
        <f>'[3]19'!C81</f>
        <v>0</v>
      </c>
      <c r="D79" s="16">
        <f>'[3]19'!D81</f>
        <v>0</v>
      </c>
      <c r="E79" s="16">
        <f>'[3]19'!E81</f>
        <v>0</v>
      </c>
      <c r="F79" s="16">
        <f>'[3]19'!F81</f>
        <v>1000</v>
      </c>
      <c r="G79" s="16">
        <f>'[3]19'!G81</f>
        <v>0</v>
      </c>
      <c r="H79" s="17">
        <f t="shared" si="59"/>
        <v>1320</v>
      </c>
      <c r="I79" s="15">
        <f>'[3]19'!J81</f>
        <v>0</v>
      </c>
      <c r="J79" s="16">
        <f>'[3]19'!K81</f>
        <v>0</v>
      </c>
      <c r="K79" s="16">
        <f>'[3]19'!L81</f>
        <v>0</v>
      </c>
      <c r="L79" s="16">
        <f>'[3]19'!M81</f>
        <v>0</v>
      </c>
      <c r="M79" s="16">
        <f>'[3]19'!N81</f>
        <v>0</v>
      </c>
      <c r="N79" s="16">
        <f>'[3]19'!O81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0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0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0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</v>
      </c>
      <c r="AT79" s="8">
        <v>0</v>
      </c>
      <c r="AU79" s="8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0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0</v>
      </c>
      <c r="BM79" s="8">
        <f t="shared" si="54"/>
        <v>0</v>
      </c>
      <c r="BN79" s="8">
        <f t="shared" si="55"/>
        <v>0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'[3]19'!B82</f>
        <v>320</v>
      </c>
      <c r="C80" s="16">
        <f>'[3]19'!C82</f>
        <v>0</v>
      </c>
      <c r="D80" s="16">
        <f>'[3]19'!D82</f>
        <v>0</v>
      </c>
      <c r="E80" s="16">
        <f>'[3]19'!E82</f>
        <v>0</v>
      </c>
      <c r="F80" s="16">
        <f>'[3]19'!F82</f>
        <v>1000</v>
      </c>
      <c r="G80" s="16">
        <f>'[3]19'!G82</f>
        <v>0</v>
      </c>
      <c r="H80" s="17">
        <f t="shared" si="59"/>
        <v>1320</v>
      </c>
      <c r="I80" s="15">
        <f>'[3]19'!J82</f>
        <v>0</v>
      </c>
      <c r="J80" s="16">
        <f>'[3]19'!K82</f>
        <v>0</v>
      </c>
      <c r="K80" s="16">
        <f>'[3]19'!L82</f>
        <v>0</v>
      </c>
      <c r="L80" s="16">
        <f>'[3]19'!M82</f>
        <v>0</v>
      </c>
      <c r="M80" s="16">
        <f>'[3]19'!N82</f>
        <v>0</v>
      </c>
      <c r="N80" s="16">
        <f>'[3]19'!O82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0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0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0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</v>
      </c>
      <c r="AT80" s="8">
        <v>0</v>
      </c>
      <c r="AU80" s="8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0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0</v>
      </c>
      <c r="BM80" s="8">
        <f t="shared" si="54"/>
        <v>0</v>
      </c>
      <c r="BN80" s="8">
        <f t="shared" si="55"/>
        <v>0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'[3]19'!B83</f>
        <v>320</v>
      </c>
      <c r="C81" s="16">
        <f>'[3]19'!C83</f>
        <v>0</v>
      </c>
      <c r="D81" s="16">
        <f>'[3]19'!D83</f>
        <v>0</v>
      </c>
      <c r="E81" s="16">
        <f>'[3]19'!E83</f>
        <v>0</v>
      </c>
      <c r="F81" s="16">
        <f>'[3]19'!F83</f>
        <v>1000</v>
      </c>
      <c r="G81" s="16">
        <f>'[3]19'!G83</f>
        <v>0</v>
      </c>
      <c r="H81" s="17">
        <f t="shared" si="59"/>
        <v>1320</v>
      </c>
      <c r="I81" s="15">
        <f>'[3]19'!J83</f>
        <v>0</v>
      </c>
      <c r="J81" s="16">
        <f>'[3]19'!K83</f>
        <v>0</v>
      </c>
      <c r="K81" s="16">
        <f>'[3]19'!L83</f>
        <v>0</v>
      </c>
      <c r="L81" s="16">
        <f>'[3]19'!M83</f>
        <v>0</v>
      </c>
      <c r="M81" s="16">
        <f>'[3]19'!N83</f>
        <v>0</v>
      </c>
      <c r="N81" s="16">
        <f>'[3]19'!O83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0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0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0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</v>
      </c>
      <c r="AT81" s="8">
        <v>0</v>
      </c>
      <c r="AU81" s="8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0</v>
      </c>
      <c r="BD81" s="204">
        <v>0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0</v>
      </c>
      <c r="BL81" s="8">
        <f t="shared" si="53"/>
        <v>0</v>
      </c>
      <c r="BM81" s="8">
        <f t="shared" si="54"/>
        <v>0</v>
      </c>
      <c r="BN81" s="8">
        <f t="shared" si="55"/>
        <v>0</v>
      </c>
      <c r="BO81" s="8">
        <f t="shared" si="56"/>
        <v>0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'[3]19'!B84</f>
        <v>320</v>
      </c>
      <c r="C82" s="16">
        <f>'[3]19'!C84</f>
        <v>0</v>
      </c>
      <c r="D82" s="16">
        <f>'[3]19'!D84</f>
        <v>0</v>
      </c>
      <c r="E82" s="16">
        <f>'[3]19'!E84</f>
        <v>0</v>
      </c>
      <c r="F82" s="16">
        <f>'[3]19'!F84</f>
        <v>1000</v>
      </c>
      <c r="G82" s="16">
        <f>'[3]19'!G84</f>
        <v>0</v>
      </c>
      <c r="H82" s="17">
        <f t="shared" si="59"/>
        <v>1320</v>
      </c>
      <c r="I82" s="15">
        <f>'[3]19'!J84</f>
        <v>0</v>
      </c>
      <c r="J82" s="16">
        <f>'[3]19'!K84</f>
        <v>0</v>
      </c>
      <c r="K82" s="16">
        <f>'[3]19'!L84</f>
        <v>0</v>
      </c>
      <c r="L82" s="16">
        <f>'[3]19'!M84</f>
        <v>0</v>
      </c>
      <c r="M82" s="16">
        <f>'[3]19'!N84</f>
        <v>0</v>
      </c>
      <c r="N82" s="16">
        <f>'[3]19'!O84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0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0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0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</v>
      </c>
      <c r="AT82" s="8">
        <v>0</v>
      </c>
      <c r="AU82" s="8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0</v>
      </c>
      <c r="BD82" s="204">
        <v>0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0</v>
      </c>
      <c r="BL82" s="8">
        <f t="shared" si="53"/>
        <v>0</v>
      </c>
      <c r="BM82" s="8">
        <f t="shared" si="54"/>
        <v>0</v>
      </c>
      <c r="BN82" s="8">
        <f t="shared" si="55"/>
        <v>0</v>
      </c>
      <c r="BO82" s="8">
        <f t="shared" si="56"/>
        <v>0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'[3]19'!B85</f>
        <v>320</v>
      </c>
      <c r="C83" s="16">
        <f>'[3]19'!C85</f>
        <v>0</v>
      </c>
      <c r="D83" s="16">
        <f>'[3]19'!D85</f>
        <v>0</v>
      </c>
      <c r="E83" s="16">
        <f>'[3]19'!E85</f>
        <v>0</v>
      </c>
      <c r="F83" s="16">
        <f>'[3]19'!F85</f>
        <v>1000</v>
      </c>
      <c r="G83" s="16">
        <f>'[3]19'!G85</f>
        <v>0</v>
      </c>
      <c r="H83" s="17">
        <f t="shared" si="59"/>
        <v>1320</v>
      </c>
      <c r="I83" s="15">
        <f>'[3]19'!J85</f>
        <v>0</v>
      </c>
      <c r="J83" s="16">
        <f>'[3]19'!K85</f>
        <v>0</v>
      </c>
      <c r="K83" s="16">
        <f>'[3]19'!L85</f>
        <v>0</v>
      </c>
      <c r="L83" s="16">
        <f>'[3]19'!M85</f>
        <v>0</v>
      </c>
      <c r="M83" s="16">
        <f>'[3]19'!N85</f>
        <v>0</v>
      </c>
      <c r="N83" s="16">
        <f>'[3]19'!O85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0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0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0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</v>
      </c>
      <c r="AT83" s="8">
        <v>0</v>
      </c>
      <c r="AU83" s="8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0</v>
      </c>
      <c r="BD83" s="204">
        <v>0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0</v>
      </c>
      <c r="BL83" s="8">
        <f t="shared" si="53"/>
        <v>0</v>
      </c>
      <c r="BM83" s="8">
        <f t="shared" si="54"/>
        <v>0</v>
      </c>
      <c r="BN83" s="8">
        <f t="shared" si="55"/>
        <v>0</v>
      </c>
      <c r="BO83" s="8">
        <f t="shared" si="56"/>
        <v>0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'[3]19'!B86</f>
        <v>320</v>
      </c>
      <c r="C84" s="16">
        <f>'[3]19'!C86</f>
        <v>0</v>
      </c>
      <c r="D84" s="16">
        <f>'[3]19'!D86</f>
        <v>0</v>
      </c>
      <c r="E84" s="16">
        <f>'[3]19'!E86</f>
        <v>0</v>
      </c>
      <c r="F84" s="16">
        <f>'[3]19'!F86</f>
        <v>1000</v>
      </c>
      <c r="G84" s="16">
        <f>'[3]19'!G86</f>
        <v>0</v>
      </c>
      <c r="H84" s="17">
        <f t="shared" si="59"/>
        <v>1320</v>
      </c>
      <c r="I84" s="15">
        <f>'[3]19'!J86</f>
        <v>0</v>
      </c>
      <c r="J84" s="16">
        <f>'[3]19'!K86</f>
        <v>0</v>
      </c>
      <c r="K84" s="16">
        <f>'[3]19'!L86</f>
        <v>0</v>
      </c>
      <c r="L84" s="16">
        <f>'[3]19'!M86</f>
        <v>0</v>
      </c>
      <c r="M84" s="16">
        <f>'[3]19'!N86</f>
        <v>0</v>
      </c>
      <c r="N84" s="16">
        <f>'[3]19'!O86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0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</v>
      </c>
      <c r="AT84" s="8">
        <v>0</v>
      </c>
      <c r="AU84" s="8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0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0</v>
      </c>
      <c r="BL84" s="8">
        <f t="shared" si="53"/>
        <v>0</v>
      </c>
      <c r="BM84" s="8">
        <f t="shared" si="54"/>
        <v>0</v>
      </c>
      <c r="BN84" s="8">
        <f t="shared" si="55"/>
        <v>0</v>
      </c>
      <c r="BO84" s="8">
        <f t="shared" si="56"/>
        <v>0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'[3]19'!B87</f>
        <v>320</v>
      </c>
      <c r="C85" s="16">
        <f>'[3]19'!C87</f>
        <v>0</v>
      </c>
      <c r="D85" s="16">
        <f>'[3]19'!D87</f>
        <v>0</v>
      </c>
      <c r="E85" s="16">
        <f>'[3]19'!E87</f>
        <v>0</v>
      </c>
      <c r="F85" s="16">
        <f>'[3]19'!F87</f>
        <v>1000</v>
      </c>
      <c r="G85" s="16">
        <f>'[3]19'!G87</f>
        <v>0</v>
      </c>
      <c r="H85" s="17">
        <f t="shared" si="59"/>
        <v>1320</v>
      </c>
      <c r="I85" s="15">
        <f>'[3]19'!J87</f>
        <v>0</v>
      </c>
      <c r="J85" s="16">
        <f>'[3]19'!K87</f>
        <v>0</v>
      </c>
      <c r="K85" s="16">
        <f>'[3]19'!L87</f>
        <v>0</v>
      </c>
      <c r="L85" s="16">
        <f>'[3]19'!M87</f>
        <v>0</v>
      </c>
      <c r="M85" s="16">
        <f>'[3]19'!N87</f>
        <v>0</v>
      </c>
      <c r="N85" s="16">
        <f>'[3]19'!O87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0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</v>
      </c>
      <c r="AT85" s="8">
        <v>0</v>
      </c>
      <c r="AU85" s="8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0</v>
      </c>
      <c r="BL85" s="8">
        <f t="shared" si="53"/>
        <v>0</v>
      </c>
      <c r="BM85" s="8">
        <f t="shared" si="54"/>
        <v>0</v>
      </c>
      <c r="BN85" s="8">
        <f t="shared" si="55"/>
        <v>0</v>
      </c>
      <c r="BO85" s="8">
        <f t="shared" si="56"/>
        <v>0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'[3]19'!B88</f>
        <v>320</v>
      </c>
      <c r="C86" s="16">
        <f>'[3]19'!C88</f>
        <v>0</v>
      </c>
      <c r="D86" s="16">
        <f>'[3]19'!D88</f>
        <v>0</v>
      </c>
      <c r="E86" s="16">
        <f>'[3]19'!E88</f>
        <v>0</v>
      </c>
      <c r="F86" s="16">
        <f>'[3]19'!F88</f>
        <v>1000</v>
      </c>
      <c r="G86" s="16">
        <f>'[3]19'!G88</f>
        <v>0</v>
      </c>
      <c r="H86" s="17">
        <f t="shared" si="59"/>
        <v>1320</v>
      </c>
      <c r="I86" s="15">
        <f>'[3]19'!J88</f>
        <v>0</v>
      </c>
      <c r="J86" s="16">
        <f>'[3]19'!K88</f>
        <v>0</v>
      </c>
      <c r="K86" s="16">
        <f>'[3]19'!L88</f>
        <v>0</v>
      </c>
      <c r="L86" s="16">
        <f>'[3]19'!M88</f>
        <v>0</v>
      </c>
      <c r="M86" s="16">
        <f>'[3]19'!N88</f>
        <v>0</v>
      </c>
      <c r="N86" s="16">
        <f>'[3]19'!O88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0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</v>
      </c>
      <c r="AT86" s="8">
        <v>0</v>
      </c>
      <c r="AU86" s="8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0</v>
      </c>
      <c r="BD86" s="204">
        <v>0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0</v>
      </c>
      <c r="BL86" s="8">
        <f t="shared" si="53"/>
        <v>0</v>
      </c>
      <c r="BM86" s="8">
        <f t="shared" si="54"/>
        <v>0</v>
      </c>
      <c r="BN86" s="8">
        <f t="shared" si="55"/>
        <v>0</v>
      </c>
      <c r="BO86" s="8">
        <f t="shared" si="56"/>
        <v>0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'[3]19'!B89</f>
        <v>320</v>
      </c>
      <c r="C87" s="16">
        <f>'[3]19'!C89</f>
        <v>0</v>
      </c>
      <c r="D87" s="16">
        <f>'[3]19'!D89</f>
        <v>0</v>
      </c>
      <c r="E87" s="16">
        <f>'[3]19'!E89</f>
        <v>0</v>
      </c>
      <c r="F87" s="16">
        <f>'[3]19'!F89</f>
        <v>1000</v>
      </c>
      <c r="G87" s="16">
        <f>'[3]19'!G89</f>
        <v>0</v>
      </c>
      <c r="H87" s="17">
        <f t="shared" si="59"/>
        <v>1320</v>
      </c>
      <c r="I87" s="15">
        <f>'[3]19'!J89</f>
        <v>0</v>
      </c>
      <c r="J87" s="16">
        <f>'[3]19'!K89</f>
        <v>0</v>
      </c>
      <c r="K87" s="16">
        <f>'[3]19'!L89</f>
        <v>0</v>
      </c>
      <c r="L87" s="16">
        <f>'[3]19'!M89</f>
        <v>0</v>
      </c>
      <c r="M87" s="16">
        <f>'[3]19'!N89</f>
        <v>0</v>
      </c>
      <c r="N87" s="16">
        <f>'[3]19'!O89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0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0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0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</v>
      </c>
      <c r="AT87" s="8">
        <v>0</v>
      </c>
      <c r="AU87" s="8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0</v>
      </c>
      <c r="BD87" s="204">
        <v>0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0</v>
      </c>
      <c r="BL87" s="8">
        <f t="shared" si="53"/>
        <v>0</v>
      </c>
      <c r="BM87" s="8">
        <f t="shared" si="54"/>
        <v>0</v>
      </c>
      <c r="BN87" s="8">
        <f t="shared" si="55"/>
        <v>0</v>
      </c>
      <c r="BO87" s="8">
        <f t="shared" si="56"/>
        <v>0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'[3]19'!B90</f>
        <v>320</v>
      </c>
      <c r="C88" s="16">
        <f>'[3]19'!C90</f>
        <v>0</v>
      </c>
      <c r="D88" s="16">
        <f>'[3]19'!D90</f>
        <v>0</v>
      </c>
      <c r="E88" s="16">
        <f>'[3]19'!E90</f>
        <v>0</v>
      </c>
      <c r="F88" s="16">
        <f>'[3]19'!F90</f>
        <v>1000</v>
      </c>
      <c r="G88" s="16">
        <f>'[3]19'!G90</f>
        <v>0</v>
      </c>
      <c r="H88" s="17">
        <f t="shared" si="59"/>
        <v>1320</v>
      </c>
      <c r="I88" s="15">
        <f>'[3]19'!J90</f>
        <v>0</v>
      </c>
      <c r="J88" s="16">
        <f>'[3]19'!K90</f>
        <v>0</v>
      </c>
      <c r="K88" s="16">
        <f>'[3]19'!L90</f>
        <v>0</v>
      </c>
      <c r="L88" s="16">
        <f>'[3]19'!M90</f>
        <v>0</v>
      </c>
      <c r="M88" s="16">
        <f>'[3]19'!N90</f>
        <v>0</v>
      </c>
      <c r="N88" s="16">
        <f>'[3]19'!O90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0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0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0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</v>
      </c>
      <c r="AT88" s="8">
        <v>0</v>
      </c>
      <c r="AU88" s="8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0</v>
      </c>
      <c r="BD88" s="204">
        <v>0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0</v>
      </c>
      <c r="BL88" s="8">
        <f t="shared" si="53"/>
        <v>0</v>
      </c>
      <c r="BM88" s="8">
        <f t="shared" si="54"/>
        <v>0</v>
      </c>
      <c r="BN88" s="8">
        <f t="shared" si="55"/>
        <v>0</v>
      </c>
      <c r="BO88" s="8">
        <f t="shared" si="56"/>
        <v>0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'[3]19'!B91</f>
        <v>320</v>
      </c>
      <c r="C89" s="16">
        <f>'[3]19'!C91</f>
        <v>0</v>
      </c>
      <c r="D89" s="16">
        <f>'[3]19'!D91</f>
        <v>0</v>
      </c>
      <c r="E89" s="16">
        <f>'[3]19'!E91</f>
        <v>0</v>
      </c>
      <c r="F89" s="16">
        <f>'[3]19'!F91</f>
        <v>1000</v>
      </c>
      <c r="G89" s="16">
        <f>'[3]19'!G91</f>
        <v>0</v>
      </c>
      <c r="H89" s="17">
        <f t="shared" si="59"/>
        <v>1320</v>
      </c>
      <c r="I89" s="15">
        <f>'[3]19'!J91</f>
        <v>0</v>
      </c>
      <c r="J89" s="16">
        <f>'[3]19'!K91</f>
        <v>0</v>
      </c>
      <c r="K89" s="16">
        <f>'[3]19'!L91</f>
        <v>0</v>
      </c>
      <c r="L89" s="16">
        <f>'[3]19'!M91</f>
        <v>0</v>
      </c>
      <c r="M89" s="16">
        <f>'[3]19'!N91</f>
        <v>0</v>
      </c>
      <c r="N89" s="16">
        <f>'[3]19'!O91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0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</v>
      </c>
      <c r="AT89" s="8">
        <v>0</v>
      </c>
      <c r="AU89" s="8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0</v>
      </c>
      <c r="BD89" s="204">
        <v>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0</v>
      </c>
      <c r="BL89" s="8">
        <f t="shared" si="53"/>
        <v>0</v>
      </c>
      <c r="BM89" s="8">
        <f t="shared" si="54"/>
        <v>0</v>
      </c>
      <c r="BN89" s="8">
        <f t="shared" si="55"/>
        <v>0</v>
      </c>
      <c r="BO89" s="8">
        <f t="shared" si="56"/>
        <v>0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'[3]19'!B92</f>
        <v>320</v>
      </c>
      <c r="C90" s="16">
        <f>'[3]19'!C92</f>
        <v>0</v>
      </c>
      <c r="D90" s="16">
        <f>'[3]19'!D92</f>
        <v>0</v>
      </c>
      <c r="E90" s="16">
        <f>'[3]19'!E92</f>
        <v>0</v>
      </c>
      <c r="F90" s="16">
        <f>'[3]19'!F92</f>
        <v>1000</v>
      </c>
      <c r="G90" s="16">
        <f>'[3]19'!G92</f>
        <v>0</v>
      </c>
      <c r="H90" s="17">
        <f t="shared" si="59"/>
        <v>1320</v>
      </c>
      <c r="I90" s="15">
        <f>'[3]19'!J92</f>
        <v>0</v>
      </c>
      <c r="J90" s="16">
        <f>'[3]19'!K92</f>
        <v>0</v>
      </c>
      <c r="K90" s="16">
        <f>'[3]19'!L92</f>
        <v>0</v>
      </c>
      <c r="L90" s="16">
        <f>'[3]19'!M92</f>
        <v>0</v>
      </c>
      <c r="M90" s="16">
        <f>'[3]19'!N92</f>
        <v>0</v>
      </c>
      <c r="N90" s="16">
        <f>'[3]19'!O92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0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</v>
      </c>
      <c r="AT90" s="8">
        <v>0</v>
      </c>
      <c r="AU90" s="8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0</v>
      </c>
      <c r="BD90" s="204">
        <v>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0</v>
      </c>
      <c r="BL90" s="8">
        <f t="shared" si="53"/>
        <v>0</v>
      </c>
      <c r="BM90" s="8">
        <f t="shared" si="54"/>
        <v>0</v>
      </c>
      <c r="BN90" s="8">
        <f t="shared" si="55"/>
        <v>0</v>
      </c>
      <c r="BO90" s="8">
        <f t="shared" si="56"/>
        <v>0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'[3]19'!B93</f>
        <v>320</v>
      </c>
      <c r="C91" s="16">
        <f>'[3]19'!C93</f>
        <v>0</v>
      </c>
      <c r="D91" s="16">
        <f>'[3]19'!D93</f>
        <v>0</v>
      </c>
      <c r="E91" s="16">
        <f>'[3]19'!E93</f>
        <v>0</v>
      </c>
      <c r="F91" s="16">
        <f>'[3]19'!F93</f>
        <v>1000</v>
      </c>
      <c r="G91" s="16">
        <f>'[3]19'!G93</f>
        <v>0</v>
      </c>
      <c r="H91" s="17">
        <f t="shared" si="59"/>
        <v>1320</v>
      </c>
      <c r="I91" s="15">
        <f>'[3]19'!J93</f>
        <v>0</v>
      </c>
      <c r="J91" s="16">
        <f>'[3]19'!K93</f>
        <v>0</v>
      </c>
      <c r="K91" s="16">
        <f>'[3]19'!L93</f>
        <v>0</v>
      </c>
      <c r="L91" s="16">
        <f>'[3]19'!M93</f>
        <v>0</v>
      </c>
      <c r="M91" s="16">
        <f>'[3]19'!N93</f>
        <v>0</v>
      </c>
      <c r="N91" s="16">
        <f>'[3]19'!O93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</v>
      </c>
      <c r="AT91" s="8">
        <v>0</v>
      </c>
      <c r="AU91" s="8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0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'[3]19'!B94</f>
        <v>320</v>
      </c>
      <c r="C92" s="16">
        <f>'[3]19'!C94</f>
        <v>0</v>
      </c>
      <c r="D92" s="16">
        <f>'[3]19'!D94</f>
        <v>0</v>
      </c>
      <c r="E92" s="16">
        <f>'[3]19'!E94</f>
        <v>0</v>
      </c>
      <c r="F92" s="16">
        <f>'[3]19'!F94</f>
        <v>1000</v>
      </c>
      <c r="G92" s="16">
        <f>'[3]19'!G94</f>
        <v>0</v>
      </c>
      <c r="H92" s="17">
        <f t="shared" si="59"/>
        <v>1320</v>
      </c>
      <c r="I92" s="15">
        <f>'[3]19'!J94</f>
        <v>0</v>
      </c>
      <c r="J92" s="16">
        <f>'[3]19'!K94</f>
        <v>0</v>
      </c>
      <c r="K92" s="16">
        <f>'[3]19'!L94</f>
        <v>0</v>
      </c>
      <c r="L92" s="16">
        <f>'[3]19'!M94</f>
        <v>0</v>
      </c>
      <c r="M92" s="16">
        <f>'[3]19'!N94</f>
        <v>0</v>
      </c>
      <c r="N92" s="16">
        <f>'[3]19'!O94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</v>
      </c>
      <c r="AT92" s="8">
        <v>0</v>
      </c>
      <c r="AU92" s="8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0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'[3]19'!B95</f>
        <v>320</v>
      </c>
      <c r="C93" s="16">
        <f>'[3]19'!C95</f>
        <v>0</v>
      </c>
      <c r="D93" s="16">
        <f>'[3]19'!D95</f>
        <v>0</v>
      </c>
      <c r="E93" s="16">
        <f>'[3]19'!E95</f>
        <v>0</v>
      </c>
      <c r="F93" s="16">
        <f>'[3]19'!F95</f>
        <v>1000</v>
      </c>
      <c r="G93" s="16">
        <f>'[3]19'!G95</f>
        <v>0</v>
      </c>
      <c r="H93" s="17">
        <f t="shared" si="59"/>
        <v>1320</v>
      </c>
      <c r="I93" s="15">
        <f>'[3]19'!J95</f>
        <v>0</v>
      </c>
      <c r="J93" s="16">
        <f>'[3]19'!K95</f>
        <v>0</v>
      </c>
      <c r="K93" s="16">
        <f>'[3]19'!L95</f>
        <v>0</v>
      </c>
      <c r="L93" s="16">
        <f>'[3]19'!M95</f>
        <v>0</v>
      </c>
      <c r="M93" s="16">
        <f>'[3]19'!N95</f>
        <v>0</v>
      </c>
      <c r="N93" s="16">
        <f>'[3]19'!O95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</v>
      </c>
      <c r="AT93" s="8">
        <v>0</v>
      </c>
      <c r="AU93" s="8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'[3]19'!B96</f>
        <v>320</v>
      </c>
      <c r="C94" s="16">
        <f>'[3]19'!C96</f>
        <v>0</v>
      </c>
      <c r="D94" s="16">
        <f>'[3]19'!D96</f>
        <v>0</v>
      </c>
      <c r="E94" s="16">
        <f>'[3]19'!E96</f>
        <v>0</v>
      </c>
      <c r="F94" s="16">
        <f>'[3]19'!F96</f>
        <v>1000</v>
      </c>
      <c r="G94" s="16">
        <f>'[3]19'!G96</f>
        <v>0</v>
      </c>
      <c r="H94" s="17">
        <f t="shared" si="59"/>
        <v>1320</v>
      </c>
      <c r="I94" s="15">
        <f>'[3]19'!J96</f>
        <v>0</v>
      </c>
      <c r="J94" s="16">
        <f>'[3]19'!K96</f>
        <v>0</v>
      </c>
      <c r="K94" s="16">
        <f>'[3]19'!L96</f>
        <v>0</v>
      </c>
      <c r="L94" s="16">
        <f>'[3]19'!M96</f>
        <v>0</v>
      </c>
      <c r="M94" s="16">
        <f>'[3]19'!N96</f>
        <v>0</v>
      </c>
      <c r="N94" s="16">
        <f>'[3]19'!O96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</v>
      </c>
      <c r="AT94" s="8">
        <v>0</v>
      </c>
      <c r="AU94" s="8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'[3]19'!B97</f>
        <v>320</v>
      </c>
      <c r="C95" s="16">
        <f>'[3]19'!C97</f>
        <v>0</v>
      </c>
      <c r="D95" s="16">
        <f>'[3]19'!D97</f>
        <v>0</v>
      </c>
      <c r="E95" s="16">
        <f>'[3]19'!E97</f>
        <v>0</v>
      </c>
      <c r="F95" s="16">
        <f>'[3]19'!F97</f>
        <v>1000</v>
      </c>
      <c r="G95" s="16">
        <f>'[3]19'!G97</f>
        <v>0</v>
      </c>
      <c r="H95" s="17">
        <f t="shared" si="59"/>
        <v>1320</v>
      </c>
      <c r="I95" s="15">
        <f>'[3]19'!J97</f>
        <v>0</v>
      </c>
      <c r="J95" s="16">
        <f>'[3]19'!K97</f>
        <v>0</v>
      </c>
      <c r="K95" s="16">
        <f>'[3]19'!L97</f>
        <v>0</v>
      </c>
      <c r="L95" s="16">
        <f>'[3]19'!M97</f>
        <v>0</v>
      </c>
      <c r="M95" s="16">
        <f>'[3]19'!N97</f>
        <v>0</v>
      </c>
      <c r="N95" s="16">
        <f>'[3]19'!O97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</v>
      </c>
      <c r="AT95" s="8">
        <v>0</v>
      </c>
      <c r="AU95" s="8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'[3]19'!B98</f>
        <v>320</v>
      </c>
      <c r="C96" s="16">
        <f>'[3]19'!C98</f>
        <v>0</v>
      </c>
      <c r="D96" s="16">
        <f>'[3]19'!D98</f>
        <v>0</v>
      </c>
      <c r="E96" s="16">
        <f>'[3]19'!E98</f>
        <v>0</v>
      </c>
      <c r="F96" s="16">
        <f>'[3]19'!F98</f>
        <v>1000</v>
      </c>
      <c r="G96" s="16">
        <f>'[3]19'!G98</f>
        <v>0</v>
      </c>
      <c r="H96" s="17">
        <f t="shared" si="59"/>
        <v>1320</v>
      </c>
      <c r="I96" s="15">
        <f>'[3]19'!J98</f>
        <v>0</v>
      </c>
      <c r="J96" s="16">
        <f>'[3]19'!K98</f>
        <v>0</v>
      </c>
      <c r="K96" s="16">
        <f>'[3]19'!L98</f>
        <v>0</v>
      </c>
      <c r="L96" s="16">
        <f>'[3]19'!M98</f>
        <v>0</v>
      </c>
      <c r="M96" s="16">
        <f>'[3]19'!N98</f>
        <v>0</v>
      </c>
      <c r="N96" s="16">
        <f>'[3]19'!O98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</v>
      </c>
      <c r="AT96" s="8">
        <v>0</v>
      </c>
      <c r="AU96" s="8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'[3]19'!B99</f>
        <v>320</v>
      </c>
      <c r="C97" s="16">
        <f>'[3]19'!C99</f>
        <v>0</v>
      </c>
      <c r="D97" s="16">
        <f>'[3]19'!D99</f>
        <v>0</v>
      </c>
      <c r="E97" s="16">
        <f>'[3]19'!E99</f>
        <v>0</v>
      </c>
      <c r="F97" s="16">
        <f>'[3]19'!F99</f>
        <v>1000</v>
      </c>
      <c r="G97" s="16">
        <f>'[3]19'!G99</f>
        <v>0</v>
      </c>
      <c r="H97" s="17">
        <f t="shared" si="59"/>
        <v>1320</v>
      </c>
      <c r="I97" s="15">
        <f>'[3]19'!J99</f>
        <v>0</v>
      </c>
      <c r="J97" s="16">
        <f>'[3]19'!K99</f>
        <v>0</v>
      </c>
      <c r="K97" s="16">
        <f>'[3]19'!L99</f>
        <v>0</v>
      </c>
      <c r="L97" s="16">
        <f>'[3]19'!M99</f>
        <v>0</v>
      </c>
      <c r="M97" s="16">
        <f>'[3]19'!N99</f>
        <v>0</v>
      </c>
      <c r="N97" s="16">
        <f>'[3]19'!O99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</v>
      </c>
      <c r="AT97" s="8">
        <v>0</v>
      </c>
      <c r="AU97" s="8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'[3]19'!B100</f>
        <v>320</v>
      </c>
      <c r="C98" s="16">
        <f>'[3]19'!C100</f>
        <v>0</v>
      </c>
      <c r="D98" s="16">
        <f>'[3]19'!D100</f>
        <v>0</v>
      </c>
      <c r="E98" s="16">
        <f>'[3]19'!E100</f>
        <v>0</v>
      </c>
      <c r="F98" s="16">
        <f>'[3]19'!F100</f>
        <v>1000</v>
      </c>
      <c r="G98" s="16">
        <f>'[3]19'!G100</f>
        <v>0</v>
      </c>
      <c r="H98" s="17">
        <f t="shared" si="59"/>
        <v>1320</v>
      </c>
      <c r="I98" s="15">
        <f>'[3]19'!J100</f>
        <v>0</v>
      </c>
      <c r="J98" s="16">
        <f>'[3]19'!K100</f>
        <v>0</v>
      </c>
      <c r="K98" s="16">
        <f>'[3]19'!L100</f>
        <v>0</v>
      </c>
      <c r="L98" s="16">
        <f>'[3]19'!M100</f>
        <v>0</v>
      </c>
      <c r="M98" s="16">
        <f>'[3]19'!N100</f>
        <v>0</v>
      </c>
      <c r="N98" s="16">
        <f>'[3]19'!O100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</v>
      </c>
      <c r="AT98" s="8">
        <v>0</v>
      </c>
      <c r="AU98" s="8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24.15</v>
      </c>
      <c r="G99" s="15">
        <f t="shared" si="62"/>
        <v>0</v>
      </c>
      <c r="H99" s="15">
        <f t="shared" si="62"/>
        <v>31.83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0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0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</v>
      </c>
      <c r="BD99" s="15">
        <f t="shared" si="62"/>
        <v>0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0</v>
      </c>
      <c r="BO99" s="15">
        <f t="shared" si="63"/>
        <v>0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45676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45676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0</v>
      </c>
      <c r="C3">
        <f>PPCL!C3</f>
        <v>130</v>
      </c>
      <c r="D3">
        <f>PPCL!M3</f>
        <v>0</v>
      </c>
      <c r="E3">
        <f>PPCL!N3</f>
        <v>0</v>
      </c>
      <c r="F3">
        <f>B3+C3</f>
        <v>130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0</v>
      </c>
      <c r="C4">
        <f>PPCL!C4</f>
        <v>130</v>
      </c>
      <c r="D4">
        <f>PPCL!M4</f>
        <v>0</v>
      </c>
      <c r="E4">
        <f>PPCL!N4</f>
        <v>0</v>
      </c>
      <c r="F4">
        <f t="shared" ref="F4:F67" si="4">B4+C4</f>
        <v>130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0</v>
      </c>
      <c r="C5">
        <f>PPCL!C5</f>
        <v>130</v>
      </c>
      <c r="D5">
        <f>PPCL!M5</f>
        <v>0</v>
      </c>
      <c r="E5">
        <f>PPCL!N5</f>
        <v>0</v>
      </c>
      <c r="F5">
        <f t="shared" si="4"/>
        <v>130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0</v>
      </c>
      <c r="C6">
        <f>PPCL!C6</f>
        <v>130</v>
      </c>
      <c r="D6">
        <f>PPCL!M6</f>
        <v>0</v>
      </c>
      <c r="E6">
        <f>PPCL!N6</f>
        <v>0</v>
      </c>
      <c r="F6">
        <f t="shared" si="4"/>
        <v>130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0</v>
      </c>
      <c r="C7">
        <f>PPCL!C7</f>
        <v>130</v>
      </c>
      <c r="D7">
        <f>PPCL!M7</f>
        <v>0</v>
      </c>
      <c r="E7">
        <f>PPCL!N7</f>
        <v>0</v>
      </c>
      <c r="F7">
        <f t="shared" si="4"/>
        <v>130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0</v>
      </c>
      <c r="C8">
        <f>PPCL!C8</f>
        <v>130</v>
      </c>
      <c r="D8">
        <f>PPCL!M8</f>
        <v>0</v>
      </c>
      <c r="E8">
        <f>PPCL!N8</f>
        <v>0</v>
      </c>
      <c r="F8">
        <f t="shared" si="4"/>
        <v>130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0</v>
      </c>
      <c r="C9">
        <f>PPCL!C9</f>
        <v>130</v>
      </c>
      <c r="D9">
        <f>PPCL!M9</f>
        <v>0</v>
      </c>
      <c r="E9">
        <f>PPCL!N9</f>
        <v>0</v>
      </c>
      <c r="F9">
        <f t="shared" si="4"/>
        <v>130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0</v>
      </c>
      <c r="C10">
        <f>PPCL!C10</f>
        <v>130</v>
      </c>
      <c r="D10">
        <f>PPCL!M10</f>
        <v>0</v>
      </c>
      <c r="E10">
        <f>PPCL!N10</f>
        <v>0</v>
      </c>
      <c r="F10">
        <f t="shared" si="4"/>
        <v>130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0</v>
      </c>
      <c r="C11">
        <f>PPCL!C11</f>
        <v>130</v>
      </c>
      <c r="D11">
        <f>PPCL!M11</f>
        <v>0</v>
      </c>
      <c r="E11">
        <f>PPCL!N11</f>
        <v>0</v>
      </c>
      <c r="F11">
        <f t="shared" si="4"/>
        <v>130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0</v>
      </c>
      <c r="C12">
        <f>PPCL!C12</f>
        <v>130</v>
      </c>
      <c r="D12">
        <f>PPCL!M12</f>
        <v>0</v>
      </c>
      <c r="E12">
        <f>PPCL!N12</f>
        <v>0</v>
      </c>
      <c r="F12">
        <f t="shared" si="4"/>
        <v>130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0</v>
      </c>
      <c r="C13">
        <f>PPCL!C13</f>
        <v>130</v>
      </c>
      <c r="D13">
        <f>PPCL!M13</f>
        <v>0</v>
      </c>
      <c r="E13">
        <f>PPCL!N13</f>
        <v>0</v>
      </c>
      <c r="F13">
        <f t="shared" si="4"/>
        <v>130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0</v>
      </c>
      <c r="C14">
        <f>PPCL!C14</f>
        <v>130</v>
      </c>
      <c r="D14">
        <f>PPCL!M14</f>
        <v>0</v>
      </c>
      <c r="E14">
        <f>PPCL!N14</f>
        <v>0</v>
      </c>
      <c r="F14">
        <f t="shared" si="4"/>
        <v>130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0</v>
      </c>
      <c r="C15">
        <f>PPCL!C15</f>
        <v>130</v>
      </c>
      <c r="D15">
        <f>PPCL!M15</f>
        <v>0</v>
      </c>
      <c r="E15">
        <f>PPCL!N15</f>
        <v>0</v>
      </c>
      <c r="F15">
        <f t="shared" si="4"/>
        <v>130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0</v>
      </c>
      <c r="C16">
        <f>PPCL!C16</f>
        <v>130</v>
      </c>
      <c r="D16">
        <f>PPCL!M16</f>
        <v>0</v>
      </c>
      <c r="E16">
        <f>PPCL!N16</f>
        <v>0</v>
      </c>
      <c r="F16">
        <f t="shared" si="4"/>
        <v>130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0</v>
      </c>
      <c r="C17">
        <f>PPCL!C17</f>
        <v>130</v>
      </c>
      <c r="D17">
        <f>PPCL!M17</f>
        <v>0</v>
      </c>
      <c r="E17">
        <f>PPCL!N17</f>
        <v>0</v>
      </c>
      <c r="F17">
        <f t="shared" si="4"/>
        <v>130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0</v>
      </c>
      <c r="C18">
        <f>PPCL!C18</f>
        <v>130</v>
      </c>
      <c r="D18">
        <f>PPCL!M18</f>
        <v>0</v>
      </c>
      <c r="E18">
        <f>PPCL!N18</f>
        <v>0</v>
      </c>
      <c r="F18">
        <f t="shared" si="4"/>
        <v>130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0</v>
      </c>
      <c r="C19">
        <f>PPCL!C19</f>
        <v>130</v>
      </c>
      <c r="D19">
        <f>PPCL!M19</f>
        <v>0</v>
      </c>
      <c r="E19">
        <f>PPCL!N19</f>
        <v>0</v>
      </c>
      <c r="F19">
        <f t="shared" si="4"/>
        <v>130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0</v>
      </c>
      <c r="C20">
        <f>PPCL!C20</f>
        <v>130</v>
      </c>
      <c r="D20">
        <f>PPCL!M20</f>
        <v>0</v>
      </c>
      <c r="E20">
        <f>PPCL!N20</f>
        <v>0</v>
      </c>
      <c r="F20">
        <f t="shared" si="4"/>
        <v>130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0</v>
      </c>
      <c r="C21">
        <f>PPCL!C21</f>
        <v>130</v>
      </c>
      <c r="D21">
        <f>PPCL!M21</f>
        <v>0</v>
      </c>
      <c r="E21">
        <f>PPCL!N21</f>
        <v>0</v>
      </c>
      <c r="F21">
        <f t="shared" si="4"/>
        <v>130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0</v>
      </c>
      <c r="C22">
        <f>PPCL!C22</f>
        <v>130</v>
      </c>
      <c r="D22">
        <f>PPCL!M22</f>
        <v>0</v>
      </c>
      <c r="E22">
        <f>PPCL!N22</f>
        <v>0</v>
      </c>
      <c r="F22">
        <f t="shared" si="4"/>
        <v>130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0</v>
      </c>
      <c r="C23">
        <f>PPCL!C23</f>
        <v>130</v>
      </c>
      <c r="D23">
        <f>PPCL!M23</f>
        <v>0</v>
      </c>
      <c r="E23">
        <f>PPCL!N23</f>
        <v>0</v>
      </c>
      <c r="F23">
        <f t="shared" si="4"/>
        <v>130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0</v>
      </c>
      <c r="C24">
        <f>PPCL!C24</f>
        <v>130</v>
      </c>
      <c r="D24">
        <f>PPCL!M24</f>
        <v>0</v>
      </c>
      <c r="E24">
        <f>PPCL!N24</f>
        <v>0</v>
      </c>
      <c r="F24">
        <f t="shared" si="4"/>
        <v>130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0</v>
      </c>
      <c r="C25">
        <f>PPCL!C25</f>
        <v>130</v>
      </c>
      <c r="D25">
        <f>PPCL!M25</f>
        <v>0</v>
      </c>
      <c r="E25">
        <f>PPCL!N25</f>
        <v>0</v>
      </c>
      <c r="F25">
        <f t="shared" si="4"/>
        <v>130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0</v>
      </c>
      <c r="C26">
        <f>PPCL!C26</f>
        <v>130</v>
      </c>
      <c r="D26">
        <f>PPCL!M26</f>
        <v>0</v>
      </c>
      <c r="E26">
        <f>PPCL!N26</f>
        <v>0</v>
      </c>
      <c r="F26">
        <f t="shared" si="4"/>
        <v>130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0</v>
      </c>
      <c r="C27">
        <f>PPCL!C27</f>
        <v>130</v>
      </c>
      <c r="D27">
        <f>PPCL!M27</f>
        <v>0</v>
      </c>
      <c r="E27">
        <f>PPCL!N27</f>
        <v>0</v>
      </c>
      <c r="F27">
        <f t="shared" si="4"/>
        <v>130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0</v>
      </c>
      <c r="C28">
        <f>PPCL!C28</f>
        <v>130</v>
      </c>
      <c r="D28">
        <f>PPCL!M28</f>
        <v>0</v>
      </c>
      <c r="E28">
        <f>PPCL!N28</f>
        <v>0</v>
      </c>
      <c r="F28">
        <f t="shared" si="4"/>
        <v>130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0</v>
      </c>
      <c r="C29">
        <f>PPCL!C29</f>
        <v>130</v>
      </c>
      <c r="D29">
        <f>PPCL!M29</f>
        <v>0</v>
      </c>
      <c r="E29">
        <f>PPCL!N29</f>
        <v>0</v>
      </c>
      <c r="F29">
        <f t="shared" si="4"/>
        <v>130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0</v>
      </c>
      <c r="C30">
        <f>PPCL!C30</f>
        <v>130</v>
      </c>
      <c r="D30">
        <f>PPCL!M30</f>
        <v>0</v>
      </c>
      <c r="E30">
        <f>PPCL!N30</f>
        <v>0</v>
      </c>
      <c r="F30">
        <f t="shared" si="4"/>
        <v>130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0</v>
      </c>
      <c r="C31">
        <f>PPCL!C31</f>
        <v>130</v>
      </c>
      <c r="D31">
        <f>PPCL!M31</f>
        <v>0</v>
      </c>
      <c r="E31">
        <f>PPCL!N31</f>
        <v>0</v>
      </c>
      <c r="F31">
        <f t="shared" si="4"/>
        <v>130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0</v>
      </c>
      <c r="C32">
        <f>PPCL!C32</f>
        <v>130</v>
      </c>
      <c r="D32">
        <f>PPCL!M32</f>
        <v>0</v>
      </c>
      <c r="E32">
        <f>PPCL!N32</f>
        <v>0</v>
      </c>
      <c r="F32">
        <f t="shared" si="4"/>
        <v>130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0</v>
      </c>
      <c r="C33">
        <f>PPCL!C33</f>
        <v>130</v>
      </c>
      <c r="D33">
        <f>PPCL!M33</f>
        <v>0</v>
      </c>
      <c r="E33">
        <f>PPCL!N33</f>
        <v>0</v>
      </c>
      <c r="F33">
        <f t="shared" si="4"/>
        <v>130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0</v>
      </c>
      <c r="C34">
        <f>PPCL!C34</f>
        <v>130</v>
      </c>
      <c r="D34">
        <f>PPCL!M34</f>
        <v>0</v>
      </c>
      <c r="E34">
        <f>PPCL!N34</f>
        <v>0</v>
      </c>
      <c r="F34">
        <f t="shared" si="4"/>
        <v>130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0</v>
      </c>
      <c r="C35">
        <f>PPCL!C35</f>
        <v>130</v>
      </c>
      <c r="D35">
        <f>PPCL!M35</f>
        <v>0</v>
      </c>
      <c r="E35">
        <f>PPCL!N35</f>
        <v>0</v>
      </c>
      <c r="F35">
        <f t="shared" si="4"/>
        <v>130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0</v>
      </c>
      <c r="C36">
        <f>PPCL!C36</f>
        <v>130</v>
      </c>
      <c r="D36">
        <f>PPCL!M36</f>
        <v>0</v>
      </c>
      <c r="E36">
        <f>PPCL!N36</f>
        <v>0</v>
      </c>
      <c r="F36">
        <f t="shared" si="4"/>
        <v>130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0</v>
      </c>
      <c r="C37">
        <f>PPCL!C37</f>
        <v>130</v>
      </c>
      <c r="D37">
        <f>PPCL!M37</f>
        <v>0</v>
      </c>
      <c r="E37">
        <f>PPCL!N37</f>
        <v>0</v>
      </c>
      <c r="F37">
        <f t="shared" si="4"/>
        <v>130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0</v>
      </c>
      <c r="C38">
        <f>PPCL!C38</f>
        <v>130</v>
      </c>
      <c r="D38">
        <f>PPCL!M38</f>
        <v>0</v>
      </c>
      <c r="E38">
        <f>PPCL!N38</f>
        <v>0</v>
      </c>
      <c r="F38">
        <f t="shared" si="4"/>
        <v>130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0</v>
      </c>
      <c r="C39">
        <f>PPCL!C39</f>
        <v>130</v>
      </c>
      <c r="D39">
        <f>PPCL!M39</f>
        <v>0</v>
      </c>
      <c r="E39">
        <f>PPCL!N39</f>
        <v>0</v>
      </c>
      <c r="F39">
        <f t="shared" si="4"/>
        <v>130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0</v>
      </c>
      <c r="C40">
        <f>PPCL!C40</f>
        <v>130</v>
      </c>
      <c r="D40">
        <f>PPCL!M40</f>
        <v>0</v>
      </c>
      <c r="E40">
        <f>PPCL!N40</f>
        <v>0</v>
      </c>
      <c r="F40">
        <f t="shared" si="4"/>
        <v>130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0</v>
      </c>
      <c r="C41">
        <f>PPCL!C41</f>
        <v>130</v>
      </c>
      <c r="D41">
        <f>PPCL!M41</f>
        <v>0</v>
      </c>
      <c r="E41">
        <f>PPCL!N41</f>
        <v>0</v>
      </c>
      <c r="F41">
        <f t="shared" si="4"/>
        <v>130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0</v>
      </c>
      <c r="C42">
        <f>PPCL!C42</f>
        <v>130</v>
      </c>
      <c r="D42">
        <f>PPCL!M42</f>
        <v>0</v>
      </c>
      <c r="E42">
        <f>PPCL!N42</f>
        <v>0</v>
      </c>
      <c r="F42">
        <f t="shared" si="4"/>
        <v>130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0</v>
      </c>
      <c r="C43">
        <f>PPCL!C43</f>
        <v>130</v>
      </c>
      <c r="D43">
        <f>PPCL!M43</f>
        <v>0</v>
      </c>
      <c r="E43">
        <f>PPCL!N43</f>
        <v>0</v>
      </c>
      <c r="F43">
        <f t="shared" si="4"/>
        <v>130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0</v>
      </c>
      <c r="C44">
        <f>PPCL!C44</f>
        <v>130</v>
      </c>
      <c r="D44">
        <f>PPCL!M44</f>
        <v>0</v>
      </c>
      <c r="E44">
        <f>PPCL!N44</f>
        <v>0</v>
      </c>
      <c r="F44">
        <f t="shared" si="4"/>
        <v>130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0</v>
      </c>
      <c r="C45">
        <f>PPCL!C45</f>
        <v>130</v>
      </c>
      <c r="D45">
        <f>PPCL!M45</f>
        <v>0</v>
      </c>
      <c r="E45">
        <f>PPCL!N45</f>
        <v>0</v>
      </c>
      <c r="F45">
        <f t="shared" si="4"/>
        <v>130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0</v>
      </c>
      <c r="C46">
        <f>PPCL!C46</f>
        <v>130</v>
      </c>
      <c r="D46">
        <f>PPCL!M46</f>
        <v>0</v>
      </c>
      <c r="E46">
        <f>PPCL!N46</f>
        <v>0</v>
      </c>
      <c r="F46">
        <f t="shared" si="4"/>
        <v>130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0</v>
      </c>
      <c r="C47">
        <f>PPCL!C47</f>
        <v>130</v>
      </c>
      <c r="D47">
        <f>PPCL!M47</f>
        <v>0</v>
      </c>
      <c r="E47">
        <f>PPCL!N47</f>
        <v>0</v>
      </c>
      <c r="F47">
        <f t="shared" si="4"/>
        <v>130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0</v>
      </c>
      <c r="C48">
        <f>PPCL!C48</f>
        <v>130</v>
      </c>
      <c r="D48">
        <f>PPCL!M48</f>
        <v>0</v>
      </c>
      <c r="E48">
        <f>PPCL!N48</f>
        <v>0</v>
      </c>
      <c r="F48">
        <f t="shared" si="4"/>
        <v>130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0</v>
      </c>
      <c r="C49">
        <f>PPCL!C49</f>
        <v>130</v>
      </c>
      <c r="D49">
        <f>PPCL!M49</f>
        <v>0</v>
      </c>
      <c r="E49">
        <f>PPCL!N49</f>
        <v>0</v>
      </c>
      <c r="F49">
        <f t="shared" si="4"/>
        <v>130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0</v>
      </c>
      <c r="C50">
        <f>PPCL!C50</f>
        <v>130</v>
      </c>
      <c r="D50">
        <f>PPCL!M50</f>
        <v>0</v>
      </c>
      <c r="E50">
        <f>PPCL!N50</f>
        <v>0</v>
      </c>
      <c r="F50">
        <f t="shared" si="4"/>
        <v>130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0</v>
      </c>
      <c r="C51">
        <f>PPCL!C51</f>
        <v>130</v>
      </c>
      <c r="D51">
        <f>PPCL!M51</f>
        <v>0</v>
      </c>
      <c r="E51">
        <f>PPCL!N51</f>
        <v>0</v>
      </c>
      <c r="F51">
        <f t="shared" si="4"/>
        <v>130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0</v>
      </c>
      <c r="C52">
        <f>PPCL!C52</f>
        <v>130</v>
      </c>
      <c r="D52">
        <f>PPCL!M52</f>
        <v>0</v>
      </c>
      <c r="E52">
        <f>PPCL!N52</f>
        <v>0</v>
      </c>
      <c r="F52">
        <f t="shared" si="4"/>
        <v>130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0</v>
      </c>
      <c r="C53">
        <f>PPCL!C53</f>
        <v>130</v>
      </c>
      <c r="D53">
        <f>PPCL!M53</f>
        <v>0</v>
      </c>
      <c r="E53">
        <f>PPCL!N53</f>
        <v>0</v>
      </c>
      <c r="F53">
        <f t="shared" si="4"/>
        <v>130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0</v>
      </c>
      <c r="C54">
        <f>PPCL!C54</f>
        <v>130</v>
      </c>
      <c r="D54">
        <f>PPCL!M54</f>
        <v>0</v>
      </c>
      <c r="E54">
        <f>PPCL!N54</f>
        <v>0</v>
      </c>
      <c r="F54">
        <f t="shared" si="4"/>
        <v>130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0</v>
      </c>
      <c r="C55">
        <f>PPCL!C55</f>
        <v>130</v>
      </c>
      <c r="D55">
        <f>PPCL!M55</f>
        <v>0</v>
      </c>
      <c r="E55">
        <f>PPCL!N55</f>
        <v>0</v>
      </c>
      <c r="F55">
        <f t="shared" si="4"/>
        <v>130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0</v>
      </c>
      <c r="C56">
        <f>PPCL!C56</f>
        <v>130</v>
      </c>
      <c r="D56">
        <f>PPCL!M56</f>
        <v>0</v>
      </c>
      <c r="E56">
        <f>PPCL!N56</f>
        <v>0</v>
      </c>
      <c r="F56">
        <f t="shared" si="4"/>
        <v>130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0</v>
      </c>
      <c r="C57">
        <f>PPCL!C57</f>
        <v>130</v>
      </c>
      <c r="D57">
        <f>PPCL!M57</f>
        <v>0</v>
      </c>
      <c r="E57">
        <f>PPCL!N57</f>
        <v>0</v>
      </c>
      <c r="F57">
        <f t="shared" si="4"/>
        <v>130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0</v>
      </c>
      <c r="C58">
        <f>PPCL!C58</f>
        <v>130</v>
      </c>
      <c r="D58">
        <f>PPCL!M58</f>
        <v>0</v>
      </c>
      <c r="E58">
        <f>PPCL!N58</f>
        <v>0</v>
      </c>
      <c r="F58">
        <f t="shared" si="4"/>
        <v>130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0</v>
      </c>
      <c r="C59">
        <f>PPCL!C59</f>
        <v>130</v>
      </c>
      <c r="D59">
        <f>PPCL!M59</f>
        <v>0</v>
      </c>
      <c r="E59">
        <f>PPCL!N59</f>
        <v>0</v>
      </c>
      <c r="F59">
        <f t="shared" si="4"/>
        <v>130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0</v>
      </c>
      <c r="C60">
        <f>PPCL!C60</f>
        <v>130</v>
      </c>
      <c r="D60">
        <f>PPCL!M60</f>
        <v>0</v>
      </c>
      <c r="E60">
        <f>PPCL!N60</f>
        <v>0</v>
      </c>
      <c r="F60">
        <f t="shared" si="4"/>
        <v>130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0</v>
      </c>
      <c r="C61">
        <f>PPCL!C61</f>
        <v>130</v>
      </c>
      <c r="D61">
        <f>PPCL!M61</f>
        <v>0</v>
      </c>
      <c r="E61">
        <f>PPCL!N61</f>
        <v>0</v>
      </c>
      <c r="F61">
        <f t="shared" si="4"/>
        <v>130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0</v>
      </c>
      <c r="C62">
        <f>PPCL!C62</f>
        <v>130</v>
      </c>
      <c r="D62">
        <f>PPCL!M62</f>
        <v>0</v>
      </c>
      <c r="E62">
        <f>PPCL!N62</f>
        <v>0</v>
      </c>
      <c r="F62">
        <f t="shared" si="4"/>
        <v>130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0</v>
      </c>
      <c r="C63">
        <f>PPCL!C63</f>
        <v>130</v>
      </c>
      <c r="D63">
        <f>PPCL!M63</f>
        <v>0</v>
      </c>
      <c r="E63">
        <f>PPCL!N63</f>
        <v>0</v>
      </c>
      <c r="F63">
        <f t="shared" si="4"/>
        <v>130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0</v>
      </c>
      <c r="C64">
        <f>PPCL!C64</f>
        <v>130</v>
      </c>
      <c r="D64">
        <f>PPCL!M64</f>
        <v>0</v>
      </c>
      <c r="E64">
        <f>PPCL!N64</f>
        <v>0</v>
      </c>
      <c r="F64">
        <f t="shared" si="4"/>
        <v>130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0</v>
      </c>
      <c r="C65">
        <f>PPCL!C65</f>
        <v>130</v>
      </c>
      <c r="D65">
        <f>PPCL!M65</f>
        <v>0</v>
      </c>
      <c r="E65">
        <f>PPCL!N65</f>
        <v>0</v>
      </c>
      <c r="F65">
        <f t="shared" si="4"/>
        <v>130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0</v>
      </c>
      <c r="C66">
        <f>PPCL!C66</f>
        <v>130</v>
      </c>
      <c r="D66">
        <f>PPCL!M66</f>
        <v>0</v>
      </c>
      <c r="E66">
        <f>PPCL!N66</f>
        <v>0</v>
      </c>
      <c r="F66">
        <f t="shared" si="4"/>
        <v>130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0</v>
      </c>
      <c r="C67">
        <f>PPCL!C67</f>
        <v>130</v>
      </c>
      <c r="D67">
        <f>PPCL!M67</f>
        <v>0</v>
      </c>
      <c r="E67">
        <f>PPCL!N67</f>
        <v>0</v>
      </c>
      <c r="F67">
        <f t="shared" si="4"/>
        <v>130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0</v>
      </c>
      <c r="C68">
        <f>PPCL!C68</f>
        <v>130</v>
      </c>
      <c r="D68">
        <f>PPCL!M68</f>
        <v>0</v>
      </c>
      <c r="E68">
        <f>PPCL!N68</f>
        <v>0</v>
      </c>
      <c r="F68">
        <f t="shared" ref="F68:F98" si="10">B68+C68</f>
        <v>130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0</v>
      </c>
      <c r="C69">
        <f>PPCL!C69</f>
        <v>130</v>
      </c>
      <c r="D69">
        <f>PPCL!M69</f>
        <v>0</v>
      </c>
      <c r="E69">
        <f>PPCL!N69</f>
        <v>0</v>
      </c>
      <c r="F69">
        <f t="shared" si="10"/>
        <v>130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0</v>
      </c>
      <c r="C70">
        <f>PPCL!C70</f>
        <v>130</v>
      </c>
      <c r="D70">
        <f>PPCL!M70</f>
        <v>0</v>
      </c>
      <c r="E70">
        <f>PPCL!N70</f>
        <v>0</v>
      </c>
      <c r="F70">
        <f t="shared" si="10"/>
        <v>130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0</v>
      </c>
      <c r="C71">
        <f>PPCL!C71</f>
        <v>130</v>
      </c>
      <c r="D71">
        <f>PPCL!M71</f>
        <v>0</v>
      </c>
      <c r="E71">
        <f>PPCL!N71</f>
        <v>0</v>
      </c>
      <c r="F71">
        <f t="shared" si="10"/>
        <v>130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0</v>
      </c>
      <c r="C72">
        <f>PPCL!C72</f>
        <v>130</v>
      </c>
      <c r="D72">
        <f>PPCL!M72</f>
        <v>0</v>
      </c>
      <c r="E72">
        <f>PPCL!N72</f>
        <v>0</v>
      </c>
      <c r="F72">
        <f t="shared" si="10"/>
        <v>130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0</v>
      </c>
      <c r="C73">
        <f>PPCL!C73</f>
        <v>130</v>
      </c>
      <c r="D73">
        <f>PPCL!M73</f>
        <v>0</v>
      </c>
      <c r="E73">
        <f>PPCL!N73</f>
        <v>0</v>
      </c>
      <c r="F73">
        <f t="shared" si="10"/>
        <v>130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0</v>
      </c>
      <c r="C74">
        <f>PPCL!C74</f>
        <v>130</v>
      </c>
      <c r="D74">
        <f>PPCL!M74</f>
        <v>0</v>
      </c>
      <c r="E74">
        <f>PPCL!N74</f>
        <v>0</v>
      </c>
      <c r="F74">
        <f t="shared" si="10"/>
        <v>130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0</v>
      </c>
      <c r="C75">
        <f>PPCL!C75</f>
        <v>130</v>
      </c>
      <c r="D75">
        <f>PPCL!M75</f>
        <v>0</v>
      </c>
      <c r="E75">
        <f>PPCL!N75</f>
        <v>0</v>
      </c>
      <c r="F75">
        <f t="shared" si="10"/>
        <v>130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0</v>
      </c>
      <c r="C76">
        <f>PPCL!C76</f>
        <v>130</v>
      </c>
      <c r="D76">
        <f>PPCL!M76</f>
        <v>0</v>
      </c>
      <c r="E76">
        <f>PPCL!N76</f>
        <v>0</v>
      </c>
      <c r="F76">
        <f t="shared" si="10"/>
        <v>130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0</v>
      </c>
      <c r="C77">
        <f>PPCL!C77</f>
        <v>130</v>
      </c>
      <c r="D77">
        <f>PPCL!M77</f>
        <v>0</v>
      </c>
      <c r="E77">
        <f>PPCL!N77</f>
        <v>0</v>
      </c>
      <c r="F77">
        <f t="shared" si="10"/>
        <v>130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0</v>
      </c>
      <c r="C78">
        <f>PPCL!C78</f>
        <v>130</v>
      </c>
      <c r="D78">
        <f>PPCL!M78</f>
        <v>0</v>
      </c>
      <c r="E78">
        <f>PPCL!N78</f>
        <v>0</v>
      </c>
      <c r="F78">
        <f t="shared" si="10"/>
        <v>130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0</v>
      </c>
      <c r="C79">
        <f>PPCL!C79</f>
        <v>130</v>
      </c>
      <c r="D79">
        <f>PPCL!M79</f>
        <v>0</v>
      </c>
      <c r="E79">
        <f>PPCL!N79</f>
        <v>0</v>
      </c>
      <c r="F79">
        <f t="shared" si="10"/>
        <v>130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0</v>
      </c>
      <c r="C80">
        <f>PPCL!C80</f>
        <v>130</v>
      </c>
      <c r="D80">
        <f>PPCL!M80</f>
        <v>0</v>
      </c>
      <c r="E80">
        <f>PPCL!N80</f>
        <v>0</v>
      </c>
      <c r="F80">
        <f t="shared" si="10"/>
        <v>130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0</v>
      </c>
      <c r="C81">
        <f>PPCL!C81</f>
        <v>130</v>
      </c>
      <c r="D81">
        <f>PPCL!M81</f>
        <v>0</v>
      </c>
      <c r="E81">
        <f>PPCL!N81</f>
        <v>0</v>
      </c>
      <c r="F81">
        <f t="shared" si="10"/>
        <v>130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0</v>
      </c>
      <c r="C82">
        <f>PPCL!C82</f>
        <v>130</v>
      </c>
      <c r="D82">
        <f>PPCL!M82</f>
        <v>0</v>
      </c>
      <c r="E82">
        <f>PPCL!N82</f>
        <v>0</v>
      </c>
      <c r="F82">
        <f t="shared" si="10"/>
        <v>130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0</v>
      </c>
      <c r="C83">
        <f>PPCL!C83</f>
        <v>130</v>
      </c>
      <c r="D83">
        <f>PPCL!M83</f>
        <v>0</v>
      </c>
      <c r="E83">
        <f>PPCL!N83</f>
        <v>0</v>
      </c>
      <c r="F83">
        <f t="shared" si="10"/>
        <v>130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0</v>
      </c>
      <c r="C84">
        <f>PPCL!C84</f>
        <v>130</v>
      </c>
      <c r="D84">
        <f>PPCL!M84</f>
        <v>0</v>
      </c>
      <c r="E84">
        <f>PPCL!N84</f>
        <v>0</v>
      </c>
      <c r="F84">
        <f t="shared" si="10"/>
        <v>130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0</v>
      </c>
      <c r="C85">
        <f>PPCL!C85</f>
        <v>130</v>
      </c>
      <c r="D85">
        <f>PPCL!M85</f>
        <v>0</v>
      </c>
      <c r="E85">
        <f>PPCL!N85</f>
        <v>0</v>
      </c>
      <c r="F85">
        <f t="shared" si="10"/>
        <v>130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0</v>
      </c>
      <c r="C86">
        <f>PPCL!C86</f>
        <v>130</v>
      </c>
      <c r="D86">
        <f>PPCL!M86</f>
        <v>0</v>
      </c>
      <c r="E86">
        <f>PPCL!N86</f>
        <v>0</v>
      </c>
      <c r="F86">
        <f t="shared" si="10"/>
        <v>130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0</v>
      </c>
      <c r="C87">
        <f>PPCL!C87</f>
        <v>130</v>
      </c>
      <c r="D87">
        <f>PPCL!M87</f>
        <v>0</v>
      </c>
      <c r="E87">
        <f>PPCL!N87</f>
        <v>0</v>
      </c>
      <c r="F87">
        <f t="shared" si="10"/>
        <v>130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0</v>
      </c>
      <c r="C88">
        <f>PPCL!C88</f>
        <v>130</v>
      </c>
      <c r="D88">
        <f>PPCL!M88</f>
        <v>0</v>
      </c>
      <c r="E88">
        <f>PPCL!N88</f>
        <v>0</v>
      </c>
      <c r="F88">
        <f t="shared" si="10"/>
        <v>130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0</v>
      </c>
      <c r="C89">
        <f>PPCL!C89</f>
        <v>130</v>
      </c>
      <c r="D89">
        <f>PPCL!M89</f>
        <v>0</v>
      </c>
      <c r="E89">
        <f>PPCL!N89</f>
        <v>0</v>
      </c>
      <c r="F89">
        <f t="shared" si="10"/>
        <v>130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0</v>
      </c>
      <c r="C90">
        <f>PPCL!C90</f>
        <v>130</v>
      </c>
      <c r="D90">
        <f>PPCL!M90</f>
        <v>0</v>
      </c>
      <c r="E90">
        <f>PPCL!N90</f>
        <v>0</v>
      </c>
      <c r="F90">
        <f t="shared" si="10"/>
        <v>130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0</v>
      </c>
      <c r="C91">
        <f>PPCL!C91</f>
        <v>130</v>
      </c>
      <c r="D91">
        <f>PPCL!M91</f>
        <v>0</v>
      </c>
      <c r="E91">
        <f>PPCL!N91</f>
        <v>0</v>
      </c>
      <c r="F91">
        <f t="shared" si="10"/>
        <v>130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0</v>
      </c>
      <c r="C92">
        <f>PPCL!C92</f>
        <v>130</v>
      </c>
      <c r="D92">
        <f>PPCL!M92</f>
        <v>0</v>
      </c>
      <c r="E92">
        <f>PPCL!N92</f>
        <v>0</v>
      </c>
      <c r="F92">
        <f t="shared" si="10"/>
        <v>130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0</v>
      </c>
      <c r="C93">
        <f>PPCL!C93</f>
        <v>130</v>
      </c>
      <c r="D93">
        <f>PPCL!M93</f>
        <v>0</v>
      </c>
      <c r="E93">
        <f>PPCL!N93</f>
        <v>0</v>
      </c>
      <c r="F93">
        <f t="shared" si="10"/>
        <v>130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0</v>
      </c>
      <c r="C94">
        <f>PPCL!C94</f>
        <v>130</v>
      </c>
      <c r="D94">
        <f>PPCL!M94</f>
        <v>0</v>
      </c>
      <c r="E94">
        <f>PPCL!N94</f>
        <v>0</v>
      </c>
      <c r="F94">
        <f t="shared" si="10"/>
        <v>130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0</v>
      </c>
      <c r="C95">
        <f>PPCL!C95</f>
        <v>130</v>
      </c>
      <c r="D95">
        <f>PPCL!M95</f>
        <v>0</v>
      </c>
      <c r="E95">
        <f>PPCL!N95</f>
        <v>0</v>
      </c>
      <c r="F95">
        <f t="shared" si="10"/>
        <v>130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0</v>
      </c>
      <c r="C96">
        <f>PPCL!C96</f>
        <v>130</v>
      </c>
      <c r="D96">
        <f>PPCL!M96</f>
        <v>0</v>
      </c>
      <c r="E96">
        <f>PPCL!N96</f>
        <v>0</v>
      </c>
      <c r="F96">
        <f t="shared" si="10"/>
        <v>130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0</v>
      </c>
      <c r="C97">
        <f>PPCL!C97</f>
        <v>130</v>
      </c>
      <c r="D97">
        <f>PPCL!M97</f>
        <v>0</v>
      </c>
      <c r="E97">
        <f>PPCL!N97</f>
        <v>0</v>
      </c>
      <c r="F97">
        <f t="shared" si="10"/>
        <v>130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0</v>
      </c>
      <c r="C98">
        <f>PPCL!C98</f>
        <v>130</v>
      </c>
      <c r="D98">
        <f>PPCL!M98</f>
        <v>0</v>
      </c>
      <c r="E98">
        <f>PPCL!N98</f>
        <v>0</v>
      </c>
      <c r="F98">
        <f t="shared" si="10"/>
        <v>130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3.12</v>
      </c>
      <c r="D99" s="115">
        <f t="shared" si="12"/>
        <v>0</v>
      </c>
      <c r="E99" s="115">
        <f t="shared" si="12"/>
        <v>0</v>
      </c>
      <c r="F99" s="115">
        <f t="shared" si="12"/>
        <v>3.12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0</v>
      </c>
      <c r="C3">
        <f>PPCL!E3</f>
        <v>90</v>
      </c>
      <c r="D3">
        <f>PPCL!O3</f>
        <v>0</v>
      </c>
      <c r="E3">
        <f>PPCL!P3</f>
        <v>0</v>
      </c>
      <c r="F3">
        <f>B3+C3</f>
        <v>90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90</v>
      </c>
      <c r="D4">
        <f>PPCL!O4</f>
        <v>0</v>
      </c>
      <c r="E4">
        <f>PPCL!P4</f>
        <v>0</v>
      </c>
      <c r="F4">
        <f t="shared" ref="F4:F67" si="4">B4+C4</f>
        <v>90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0</v>
      </c>
      <c r="C5">
        <f>PPCL!E5</f>
        <v>90</v>
      </c>
      <c r="D5">
        <f>PPCL!O5</f>
        <v>0</v>
      </c>
      <c r="E5">
        <f>PPCL!P5</f>
        <v>0</v>
      </c>
      <c r="F5">
        <f t="shared" si="4"/>
        <v>90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0</v>
      </c>
      <c r="C6">
        <f>PPCL!E6</f>
        <v>90</v>
      </c>
      <c r="D6">
        <f>PPCL!O6</f>
        <v>0</v>
      </c>
      <c r="E6">
        <f>PPCL!P6</f>
        <v>0</v>
      </c>
      <c r="F6">
        <f t="shared" si="4"/>
        <v>90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0</v>
      </c>
      <c r="C7">
        <f>PPCL!E7</f>
        <v>90</v>
      </c>
      <c r="D7">
        <f>PPCL!O7</f>
        <v>0</v>
      </c>
      <c r="E7">
        <f>PPCL!P7</f>
        <v>0</v>
      </c>
      <c r="F7">
        <f t="shared" si="4"/>
        <v>90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0</v>
      </c>
      <c r="C8">
        <f>PPCL!E8</f>
        <v>90</v>
      </c>
      <c r="D8">
        <f>PPCL!O8</f>
        <v>0</v>
      </c>
      <c r="E8">
        <f>PPCL!P8</f>
        <v>0</v>
      </c>
      <c r="F8">
        <f t="shared" si="4"/>
        <v>90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0</v>
      </c>
      <c r="C9">
        <f>PPCL!E9</f>
        <v>90</v>
      </c>
      <c r="D9">
        <f>PPCL!O9</f>
        <v>0</v>
      </c>
      <c r="E9">
        <f>PPCL!P9</f>
        <v>0</v>
      </c>
      <c r="F9">
        <f t="shared" si="4"/>
        <v>90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0</v>
      </c>
      <c r="C10">
        <f>PPCL!E10</f>
        <v>90</v>
      </c>
      <c r="D10">
        <f>PPCL!O10</f>
        <v>0</v>
      </c>
      <c r="E10">
        <f>PPCL!P10</f>
        <v>0</v>
      </c>
      <c r="F10">
        <f t="shared" si="4"/>
        <v>90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0</v>
      </c>
      <c r="C11">
        <f>PPCL!E11</f>
        <v>90</v>
      </c>
      <c r="D11">
        <f>PPCL!O11</f>
        <v>0</v>
      </c>
      <c r="E11">
        <f>PPCL!P11</f>
        <v>0</v>
      </c>
      <c r="F11">
        <f t="shared" si="4"/>
        <v>90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0</v>
      </c>
      <c r="C12">
        <f>PPCL!E12</f>
        <v>90</v>
      </c>
      <c r="D12">
        <f>PPCL!O12</f>
        <v>0</v>
      </c>
      <c r="E12">
        <f>PPCL!P12</f>
        <v>0</v>
      </c>
      <c r="F12">
        <f t="shared" si="4"/>
        <v>90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0</v>
      </c>
      <c r="C13">
        <f>PPCL!E13</f>
        <v>90</v>
      </c>
      <c r="D13">
        <f>PPCL!O13</f>
        <v>0</v>
      </c>
      <c r="E13">
        <f>PPCL!P13</f>
        <v>0</v>
      </c>
      <c r="F13">
        <f t="shared" si="4"/>
        <v>90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0</v>
      </c>
      <c r="C14">
        <f>PPCL!E14</f>
        <v>90</v>
      </c>
      <c r="D14">
        <f>PPCL!O14</f>
        <v>0</v>
      </c>
      <c r="E14">
        <f>PPCL!P14</f>
        <v>0</v>
      </c>
      <c r="F14">
        <f t="shared" si="4"/>
        <v>90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0</v>
      </c>
      <c r="C15">
        <f>PPCL!E15</f>
        <v>90</v>
      </c>
      <c r="D15">
        <f>PPCL!O15</f>
        <v>0</v>
      </c>
      <c r="E15">
        <f>PPCL!P15</f>
        <v>0</v>
      </c>
      <c r="F15">
        <f t="shared" si="4"/>
        <v>90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0</v>
      </c>
      <c r="C16">
        <f>PPCL!E16</f>
        <v>90</v>
      </c>
      <c r="D16">
        <f>PPCL!O16</f>
        <v>0</v>
      </c>
      <c r="E16">
        <f>PPCL!P16</f>
        <v>0</v>
      </c>
      <c r="F16">
        <f t="shared" si="4"/>
        <v>90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0</v>
      </c>
      <c r="C17">
        <f>PPCL!E17</f>
        <v>90</v>
      </c>
      <c r="D17">
        <f>PPCL!O17</f>
        <v>0</v>
      </c>
      <c r="E17">
        <f>PPCL!P17</f>
        <v>0</v>
      </c>
      <c r="F17">
        <f t="shared" si="4"/>
        <v>90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0</v>
      </c>
      <c r="C18">
        <f>PPCL!E18</f>
        <v>90</v>
      </c>
      <c r="D18">
        <f>PPCL!O18</f>
        <v>0</v>
      </c>
      <c r="E18">
        <f>PPCL!P18</f>
        <v>0</v>
      </c>
      <c r="F18">
        <f t="shared" si="4"/>
        <v>90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0</v>
      </c>
      <c r="C19">
        <f>PPCL!E19</f>
        <v>90</v>
      </c>
      <c r="D19">
        <f>PPCL!O19</f>
        <v>0</v>
      </c>
      <c r="E19">
        <f>PPCL!P19</f>
        <v>0</v>
      </c>
      <c r="F19">
        <f t="shared" si="4"/>
        <v>90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0</v>
      </c>
      <c r="C20">
        <f>PPCL!E20</f>
        <v>90</v>
      </c>
      <c r="D20">
        <f>PPCL!O20</f>
        <v>0</v>
      </c>
      <c r="E20">
        <f>PPCL!P20</f>
        <v>0</v>
      </c>
      <c r="F20">
        <f t="shared" si="4"/>
        <v>90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0</v>
      </c>
      <c r="C21">
        <f>PPCL!E21</f>
        <v>90</v>
      </c>
      <c r="D21">
        <f>PPCL!O21</f>
        <v>0</v>
      </c>
      <c r="E21">
        <f>PPCL!P21</f>
        <v>0</v>
      </c>
      <c r="F21">
        <f t="shared" si="4"/>
        <v>90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0</v>
      </c>
      <c r="C22">
        <f>PPCL!E22</f>
        <v>90</v>
      </c>
      <c r="D22">
        <f>PPCL!O22</f>
        <v>0</v>
      </c>
      <c r="E22">
        <f>PPCL!P22</f>
        <v>0</v>
      </c>
      <c r="F22">
        <f t="shared" si="4"/>
        <v>90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0</v>
      </c>
      <c r="C23">
        <f>PPCL!E23</f>
        <v>90</v>
      </c>
      <c r="D23">
        <f>PPCL!O23</f>
        <v>0</v>
      </c>
      <c r="E23">
        <f>PPCL!P23</f>
        <v>0</v>
      </c>
      <c r="F23">
        <f t="shared" si="4"/>
        <v>90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0</v>
      </c>
      <c r="C24">
        <f>PPCL!E24</f>
        <v>90</v>
      </c>
      <c r="D24">
        <f>PPCL!O24</f>
        <v>0</v>
      </c>
      <c r="E24">
        <f>PPCL!P24</f>
        <v>0</v>
      </c>
      <c r="F24">
        <f t="shared" si="4"/>
        <v>90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0</v>
      </c>
      <c r="C25">
        <f>PPCL!E25</f>
        <v>90</v>
      </c>
      <c r="D25">
        <f>PPCL!O25</f>
        <v>0</v>
      </c>
      <c r="E25">
        <f>PPCL!P25</f>
        <v>0</v>
      </c>
      <c r="F25">
        <f t="shared" si="4"/>
        <v>90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0</v>
      </c>
      <c r="C26">
        <f>PPCL!E26</f>
        <v>90</v>
      </c>
      <c r="D26">
        <f>PPCL!O26</f>
        <v>0</v>
      </c>
      <c r="E26">
        <f>PPCL!P26</f>
        <v>0</v>
      </c>
      <c r="F26">
        <f t="shared" si="4"/>
        <v>90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0</v>
      </c>
      <c r="C27">
        <f>PPCL!E27</f>
        <v>90</v>
      </c>
      <c r="D27">
        <f>PPCL!O27</f>
        <v>0</v>
      </c>
      <c r="E27">
        <f>PPCL!P27</f>
        <v>0</v>
      </c>
      <c r="F27">
        <f t="shared" si="4"/>
        <v>90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0</v>
      </c>
      <c r="C28">
        <f>PPCL!E28</f>
        <v>90</v>
      </c>
      <c r="D28">
        <f>PPCL!O28</f>
        <v>0</v>
      </c>
      <c r="E28">
        <f>PPCL!P28</f>
        <v>0</v>
      </c>
      <c r="F28">
        <f t="shared" si="4"/>
        <v>90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0</v>
      </c>
      <c r="C29">
        <f>PPCL!E29</f>
        <v>90</v>
      </c>
      <c r="D29">
        <f>PPCL!O29</f>
        <v>0</v>
      </c>
      <c r="E29">
        <f>PPCL!P29</f>
        <v>0</v>
      </c>
      <c r="F29">
        <f t="shared" si="4"/>
        <v>90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0</v>
      </c>
      <c r="C30">
        <f>PPCL!E30</f>
        <v>90</v>
      </c>
      <c r="D30">
        <f>PPCL!O30</f>
        <v>0</v>
      </c>
      <c r="E30">
        <f>PPCL!P30</f>
        <v>0</v>
      </c>
      <c r="F30">
        <f t="shared" si="4"/>
        <v>90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0</v>
      </c>
      <c r="C31">
        <f>PPCL!E31</f>
        <v>90</v>
      </c>
      <c r="D31">
        <f>PPCL!O31</f>
        <v>0</v>
      </c>
      <c r="E31">
        <f>PPCL!P31</f>
        <v>0</v>
      </c>
      <c r="F31">
        <f t="shared" si="4"/>
        <v>90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0</v>
      </c>
      <c r="C32">
        <f>PPCL!E32</f>
        <v>90</v>
      </c>
      <c r="D32">
        <f>PPCL!O32</f>
        <v>0</v>
      </c>
      <c r="E32">
        <f>PPCL!P32</f>
        <v>0</v>
      </c>
      <c r="F32">
        <f t="shared" si="4"/>
        <v>90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0</v>
      </c>
      <c r="C33">
        <f>PPCL!E33</f>
        <v>90</v>
      </c>
      <c r="D33">
        <f>PPCL!O33</f>
        <v>0</v>
      </c>
      <c r="E33">
        <f>PPCL!P33</f>
        <v>0</v>
      </c>
      <c r="F33">
        <f t="shared" si="4"/>
        <v>90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0</v>
      </c>
      <c r="C34">
        <f>PPCL!E34</f>
        <v>90</v>
      </c>
      <c r="D34">
        <f>PPCL!O34</f>
        <v>0</v>
      </c>
      <c r="E34">
        <f>PPCL!P34</f>
        <v>0</v>
      </c>
      <c r="F34">
        <f t="shared" si="4"/>
        <v>90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0</v>
      </c>
      <c r="C35">
        <f>PPCL!E35</f>
        <v>90</v>
      </c>
      <c r="D35">
        <f>PPCL!O35</f>
        <v>0</v>
      </c>
      <c r="E35">
        <f>PPCL!P35</f>
        <v>0</v>
      </c>
      <c r="F35">
        <f t="shared" si="4"/>
        <v>90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0</v>
      </c>
      <c r="C36">
        <f>PPCL!E36</f>
        <v>90</v>
      </c>
      <c r="D36">
        <f>PPCL!O36</f>
        <v>0</v>
      </c>
      <c r="E36">
        <f>PPCL!P36</f>
        <v>0</v>
      </c>
      <c r="F36">
        <f t="shared" si="4"/>
        <v>90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0</v>
      </c>
      <c r="C37">
        <f>PPCL!E37</f>
        <v>90</v>
      </c>
      <c r="D37">
        <f>PPCL!O37</f>
        <v>0</v>
      </c>
      <c r="E37">
        <f>PPCL!P37</f>
        <v>0</v>
      </c>
      <c r="F37">
        <f t="shared" si="4"/>
        <v>90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0</v>
      </c>
      <c r="C38">
        <f>PPCL!E38</f>
        <v>90</v>
      </c>
      <c r="D38">
        <f>PPCL!O38</f>
        <v>0</v>
      </c>
      <c r="E38">
        <f>PPCL!P38</f>
        <v>0</v>
      </c>
      <c r="F38">
        <f t="shared" si="4"/>
        <v>90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0</v>
      </c>
      <c r="C39">
        <f>PPCL!E39</f>
        <v>90</v>
      </c>
      <c r="D39">
        <f>PPCL!O39</f>
        <v>0</v>
      </c>
      <c r="E39">
        <f>PPCL!P39</f>
        <v>0</v>
      </c>
      <c r="F39">
        <f t="shared" si="4"/>
        <v>90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0</v>
      </c>
      <c r="C40">
        <f>PPCL!E40</f>
        <v>90</v>
      </c>
      <c r="D40">
        <f>PPCL!O40</f>
        <v>0</v>
      </c>
      <c r="E40">
        <f>PPCL!P40</f>
        <v>0</v>
      </c>
      <c r="F40">
        <f t="shared" si="4"/>
        <v>90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0</v>
      </c>
      <c r="C41">
        <f>PPCL!E41</f>
        <v>90</v>
      </c>
      <c r="D41">
        <f>PPCL!O41</f>
        <v>0</v>
      </c>
      <c r="E41">
        <f>PPCL!P41</f>
        <v>0</v>
      </c>
      <c r="F41">
        <f t="shared" si="4"/>
        <v>90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0</v>
      </c>
      <c r="C42">
        <f>PPCL!E42</f>
        <v>90</v>
      </c>
      <c r="D42">
        <f>PPCL!O42</f>
        <v>0</v>
      </c>
      <c r="E42">
        <f>PPCL!P42</f>
        <v>0</v>
      </c>
      <c r="F42">
        <f t="shared" si="4"/>
        <v>90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0</v>
      </c>
      <c r="C43">
        <f>PPCL!E43</f>
        <v>90</v>
      </c>
      <c r="D43">
        <f>PPCL!O43</f>
        <v>0</v>
      </c>
      <c r="E43">
        <f>PPCL!P43</f>
        <v>0</v>
      </c>
      <c r="F43">
        <f t="shared" si="4"/>
        <v>90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0</v>
      </c>
      <c r="C44">
        <f>PPCL!E44</f>
        <v>90</v>
      </c>
      <c r="D44">
        <f>PPCL!O44</f>
        <v>0</v>
      </c>
      <c r="E44">
        <f>PPCL!P44</f>
        <v>0</v>
      </c>
      <c r="F44">
        <f t="shared" si="4"/>
        <v>90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0</v>
      </c>
      <c r="C45">
        <f>PPCL!E45</f>
        <v>90</v>
      </c>
      <c r="D45">
        <f>PPCL!O45</f>
        <v>0</v>
      </c>
      <c r="E45">
        <f>PPCL!P45</f>
        <v>0</v>
      </c>
      <c r="F45">
        <f t="shared" si="4"/>
        <v>90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0</v>
      </c>
      <c r="C46">
        <f>PPCL!E46</f>
        <v>90</v>
      </c>
      <c r="D46">
        <f>PPCL!O46</f>
        <v>0</v>
      </c>
      <c r="E46">
        <f>PPCL!P46</f>
        <v>0</v>
      </c>
      <c r="F46">
        <f t="shared" si="4"/>
        <v>90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0</v>
      </c>
      <c r="C47">
        <f>PPCL!E47</f>
        <v>90</v>
      </c>
      <c r="D47">
        <f>PPCL!O47</f>
        <v>0</v>
      </c>
      <c r="E47">
        <f>PPCL!P47</f>
        <v>0</v>
      </c>
      <c r="F47">
        <f t="shared" si="4"/>
        <v>90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0</v>
      </c>
      <c r="C48">
        <f>PPCL!E48</f>
        <v>90</v>
      </c>
      <c r="D48">
        <f>PPCL!O48</f>
        <v>0</v>
      </c>
      <c r="E48">
        <f>PPCL!P48</f>
        <v>0</v>
      </c>
      <c r="F48">
        <f t="shared" si="4"/>
        <v>90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0</v>
      </c>
      <c r="C49">
        <f>PPCL!E49</f>
        <v>90</v>
      </c>
      <c r="D49">
        <f>PPCL!O49</f>
        <v>0</v>
      </c>
      <c r="E49">
        <f>PPCL!P49</f>
        <v>0</v>
      </c>
      <c r="F49">
        <f t="shared" si="4"/>
        <v>90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0</v>
      </c>
      <c r="C50">
        <f>PPCL!E50</f>
        <v>90</v>
      </c>
      <c r="D50">
        <f>PPCL!O50</f>
        <v>0</v>
      </c>
      <c r="E50">
        <f>PPCL!P50</f>
        <v>0</v>
      </c>
      <c r="F50">
        <f t="shared" si="4"/>
        <v>90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0</v>
      </c>
      <c r="C51">
        <f>PPCL!E51</f>
        <v>90</v>
      </c>
      <c r="D51">
        <f>PPCL!O51</f>
        <v>0</v>
      </c>
      <c r="E51">
        <f>PPCL!P51</f>
        <v>0</v>
      </c>
      <c r="F51">
        <f t="shared" si="4"/>
        <v>90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0</v>
      </c>
      <c r="C52">
        <f>PPCL!E52</f>
        <v>90</v>
      </c>
      <c r="D52">
        <f>PPCL!O52</f>
        <v>0</v>
      </c>
      <c r="E52">
        <f>PPCL!P52</f>
        <v>0</v>
      </c>
      <c r="F52">
        <f t="shared" si="4"/>
        <v>90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0</v>
      </c>
      <c r="C53">
        <f>PPCL!E53</f>
        <v>90</v>
      </c>
      <c r="D53">
        <f>PPCL!O53</f>
        <v>0</v>
      </c>
      <c r="E53">
        <f>PPCL!P53</f>
        <v>0</v>
      </c>
      <c r="F53">
        <f t="shared" si="4"/>
        <v>90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0</v>
      </c>
      <c r="C54">
        <f>PPCL!E54</f>
        <v>90</v>
      </c>
      <c r="D54">
        <f>PPCL!O54</f>
        <v>0</v>
      </c>
      <c r="E54">
        <f>PPCL!P54</f>
        <v>0</v>
      </c>
      <c r="F54">
        <f t="shared" si="4"/>
        <v>90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0</v>
      </c>
      <c r="C55">
        <f>PPCL!E55</f>
        <v>90</v>
      </c>
      <c r="D55">
        <f>PPCL!O55</f>
        <v>0</v>
      </c>
      <c r="E55">
        <f>PPCL!P55</f>
        <v>0</v>
      </c>
      <c r="F55">
        <f t="shared" si="4"/>
        <v>90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0</v>
      </c>
      <c r="C56">
        <f>PPCL!E56</f>
        <v>90</v>
      </c>
      <c r="D56">
        <f>PPCL!O56</f>
        <v>0</v>
      </c>
      <c r="E56">
        <f>PPCL!P56</f>
        <v>0</v>
      </c>
      <c r="F56">
        <f t="shared" si="4"/>
        <v>90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0</v>
      </c>
      <c r="C57">
        <f>PPCL!E57</f>
        <v>90</v>
      </c>
      <c r="D57">
        <f>PPCL!O57</f>
        <v>0</v>
      </c>
      <c r="E57">
        <f>PPCL!P57</f>
        <v>0</v>
      </c>
      <c r="F57">
        <f t="shared" si="4"/>
        <v>90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90</v>
      </c>
      <c r="D58">
        <f>PPCL!O58</f>
        <v>0</v>
      </c>
      <c r="E58">
        <f>PPCL!P58</f>
        <v>0</v>
      </c>
      <c r="F58">
        <f t="shared" si="4"/>
        <v>90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90</v>
      </c>
      <c r="D59">
        <f>PPCL!O59</f>
        <v>0</v>
      </c>
      <c r="E59">
        <f>PPCL!P59</f>
        <v>0</v>
      </c>
      <c r="F59">
        <f t="shared" si="4"/>
        <v>90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90</v>
      </c>
      <c r="D60">
        <f>PPCL!O60</f>
        <v>0</v>
      </c>
      <c r="E60">
        <f>PPCL!P60</f>
        <v>0</v>
      </c>
      <c r="F60">
        <f t="shared" si="4"/>
        <v>90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90</v>
      </c>
      <c r="D61">
        <f>PPCL!O61</f>
        <v>0</v>
      </c>
      <c r="E61">
        <f>PPCL!P61</f>
        <v>0</v>
      </c>
      <c r="F61">
        <f t="shared" si="4"/>
        <v>90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90</v>
      </c>
      <c r="D62">
        <f>PPCL!O62</f>
        <v>0</v>
      </c>
      <c r="E62">
        <f>PPCL!P62</f>
        <v>0</v>
      </c>
      <c r="F62">
        <f t="shared" si="4"/>
        <v>90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90</v>
      </c>
      <c r="D63">
        <f>PPCL!O63</f>
        <v>0</v>
      </c>
      <c r="E63">
        <f>PPCL!P63</f>
        <v>0</v>
      </c>
      <c r="F63">
        <f t="shared" si="4"/>
        <v>90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90</v>
      </c>
      <c r="D64">
        <f>PPCL!O64</f>
        <v>0</v>
      </c>
      <c r="E64">
        <f>PPCL!P64</f>
        <v>0</v>
      </c>
      <c r="F64">
        <f t="shared" si="4"/>
        <v>90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90</v>
      </c>
      <c r="D65">
        <f>PPCL!O65</f>
        <v>0</v>
      </c>
      <c r="E65">
        <f>PPCL!P65</f>
        <v>0</v>
      </c>
      <c r="F65">
        <f t="shared" si="4"/>
        <v>90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90</v>
      </c>
      <c r="D66">
        <f>PPCL!O66</f>
        <v>0</v>
      </c>
      <c r="E66">
        <f>PPCL!P66</f>
        <v>0</v>
      </c>
      <c r="F66">
        <f t="shared" si="4"/>
        <v>90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90</v>
      </c>
      <c r="D67">
        <f>PPCL!O67</f>
        <v>0</v>
      </c>
      <c r="E67">
        <f>PPCL!P67</f>
        <v>0</v>
      </c>
      <c r="F67">
        <f t="shared" si="4"/>
        <v>90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90</v>
      </c>
      <c r="D68">
        <f>PPCL!O68</f>
        <v>0</v>
      </c>
      <c r="E68">
        <f>PPCL!P68</f>
        <v>0</v>
      </c>
      <c r="F68">
        <f t="shared" ref="F68:F98" si="10">B68+C68</f>
        <v>90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90</v>
      </c>
      <c r="D69">
        <f>PPCL!O69</f>
        <v>0</v>
      </c>
      <c r="E69">
        <f>PPCL!P69</f>
        <v>0</v>
      </c>
      <c r="F69">
        <f t="shared" si="10"/>
        <v>90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90</v>
      </c>
      <c r="D70">
        <f>PPCL!O70</f>
        <v>0</v>
      </c>
      <c r="E70">
        <f>PPCL!P70</f>
        <v>0</v>
      </c>
      <c r="F70">
        <f t="shared" si="10"/>
        <v>90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90</v>
      </c>
      <c r="D71">
        <f>PPCL!O71</f>
        <v>0</v>
      </c>
      <c r="E71">
        <f>PPCL!P71</f>
        <v>0</v>
      </c>
      <c r="F71">
        <f t="shared" si="10"/>
        <v>90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90</v>
      </c>
      <c r="D72">
        <f>PPCL!O72</f>
        <v>0</v>
      </c>
      <c r="E72">
        <f>PPCL!P72</f>
        <v>0</v>
      </c>
      <c r="F72">
        <f t="shared" si="10"/>
        <v>90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90</v>
      </c>
      <c r="D73">
        <f>PPCL!O73</f>
        <v>0</v>
      </c>
      <c r="E73">
        <f>PPCL!P73</f>
        <v>0</v>
      </c>
      <c r="F73">
        <f t="shared" si="10"/>
        <v>90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90</v>
      </c>
      <c r="D74">
        <f>PPCL!O74</f>
        <v>0</v>
      </c>
      <c r="E74">
        <f>PPCL!P74</f>
        <v>0</v>
      </c>
      <c r="F74">
        <f t="shared" si="10"/>
        <v>90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90</v>
      </c>
      <c r="D75">
        <f>PPCL!O75</f>
        <v>0</v>
      </c>
      <c r="E75">
        <f>PPCL!P75</f>
        <v>0</v>
      </c>
      <c r="F75">
        <f t="shared" si="10"/>
        <v>90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90</v>
      </c>
      <c r="D76">
        <f>PPCL!O76</f>
        <v>0</v>
      </c>
      <c r="E76">
        <f>PPCL!P76</f>
        <v>0</v>
      </c>
      <c r="F76">
        <f t="shared" si="10"/>
        <v>90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90</v>
      </c>
      <c r="D77">
        <f>PPCL!O77</f>
        <v>0</v>
      </c>
      <c r="E77">
        <f>PPCL!P77</f>
        <v>0</v>
      </c>
      <c r="F77">
        <f t="shared" si="10"/>
        <v>90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90</v>
      </c>
      <c r="D78">
        <f>PPCL!O78</f>
        <v>0</v>
      </c>
      <c r="E78">
        <f>PPCL!P78</f>
        <v>0</v>
      </c>
      <c r="F78">
        <f t="shared" si="10"/>
        <v>90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90</v>
      </c>
      <c r="D79">
        <f>PPCL!O79</f>
        <v>0</v>
      </c>
      <c r="E79">
        <f>PPCL!P79</f>
        <v>0</v>
      </c>
      <c r="F79">
        <f t="shared" si="10"/>
        <v>90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90</v>
      </c>
      <c r="D80">
        <f>PPCL!O80</f>
        <v>0</v>
      </c>
      <c r="E80">
        <f>PPCL!P80</f>
        <v>0</v>
      </c>
      <c r="F80">
        <f t="shared" si="10"/>
        <v>90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90</v>
      </c>
      <c r="D81">
        <f>PPCL!O81</f>
        <v>0</v>
      </c>
      <c r="E81">
        <f>PPCL!P81</f>
        <v>0</v>
      </c>
      <c r="F81">
        <f t="shared" si="10"/>
        <v>90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90</v>
      </c>
      <c r="D82">
        <f>PPCL!O82</f>
        <v>0</v>
      </c>
      <c r="E82">
        <f>PPCL!P82</f>
        <v>0</v>
      </c>
      <c r="F82">
        <f t="shared" si="10"/>
        <v>90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90</v>
      </c>
      <c r="D83">
        <f>PPCL!O83</f>
        <v>0</v>
      </c>
      <c r="E83">
        <f>PPCL!P83</f>
        <v>0</v>
      </c>
      <c r="F83">
        <f t="shared" si="10"/>
        <v>90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90</v>
      </c>
      <c r="D84">
        <f>PPCL!O84</f>
        <v>0</v>
      </c>
      <c r="E84">
        <f>PPCL!P84</f>
        <v>0</v>
      </c>
      <c r="F84">
        <f t="shared" si="10"/>
        <v>90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90</v>
      </c>
      <c r="D85">
        <f>PPCL!O85</f>
        <v>0</v>
      </c>
      <c r="E85">
        <f>PPCL!P85</f>
        <v>0</v>
      </c>
      <c r="F85">
        <f t="shared" si="10"/>
        <v>90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90</v>
      </c>
      <c r="D86">
        <f>PPCL!O86</f>
        <v>0</v>
      </c>
      <c r="E86">
        <f>PPCL!P86</f>
        <v>0</v>
      </c>
      <c r="F86">
        <f t="shared" si="10"/>
        <v>90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90</v>
      </c>
      <c r="D87">
        <f>PPCL!O87</f>
        <v>0</v>
      </c>
      <c r="E87">
        <f>PPCL!P87</f>
        <v>0</v>
      </c>
      <c r="F87">
        <f t="shared" si="10"/>
        <v>90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90</v>
      </c>
      <c r="D88">
        <f>PPCL!O88</f>
        <v>0</v>
      </c>
      <c r="E88">
        <f>PPCL!P88</f>
        <v>0</v>
      </c>
      <c r="F88">
        <f t="shared" si="10"/>
        <v>90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90</v>
      </c>
      <c r="D89">
        <f>PPCL!O89</f>
        <v>0</v>
      </c>
      <c r="E89">
        <f>PPCL!P89</f>
        <v>0</v>
      </c>
      <c r="F89">
        <f t="shared" si="10"/>
        <v>90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90</v>
      </c>
      <c r="D90">
        <f>PPCL!O90</f>
        <v>0</v>
      </c>
      <c r="E90">
        <f>PPCL!P90</f>
        <v>0</v>
      </c>
      <c r="F90">
        <f t="shared" si="10"/>
        <v>90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90</v>
      </c>
      <c r="D91">
        <f>PPCL!O91</f>
        <v>0</v>
      </c>
      <c r="E91">
        <f>PPCL!P91</f>
        <v>0</v>
      </c>
      <c r="F91">
        <f t="shared" si="10"/>
        <v>90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90</v>
      </c>
      <c r="D92">
        <f>PPCL!O92</f>
        <v>0</v>
      </c>
      <c r="E92">
        <f>PPCL!P92</f>
        <v>0</v>
      </c>
      <c r="F92">
        <f t="shared" si="10"/>
        <v>90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90</v>
      </c>
      <c r="D93">
        <f>PPCL!O93</f>
        <v>0</v>
      </c>
      <c r="E93">
        <f>PPCL!P93</f>
        <v>0</v>
      </c>
      <c r="F93">
        <f t="shared" si="10"/>
        <v>90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90</v>
      </c>
      <c r="D94">
        <f>PPCL!O94</f>
        <v>0</v>
      </c>
      <c r="E94">
        <f>PPCL!P94</f>
        <v>0</v>
      </c>
      <c r="F94">
        <f t="shared" si="10"/>
        <v>90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90</v>
      </c>
      <c r="D95">
        <f>PPCL!O95</f>
        <v>0</v>
      </c>
      <c r="E95">
        <f>PPCL!P95</f>
        <v>0</v>
      </c>
      <c r="F95">
        <f t="shared" si="10"/>
        <v>90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90</v>
      </c>
      <c r="D96">
        <f>PPCL!O96</f>
        <v>0</v>
      </c>
      <c r="E96">
        <f>PPCL!P96</f>
        <v>0</v>
      </c>
      <c r="F96">
        <f t="shared" si="10"/>
        <v>90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90</v>
      </c>
      <c r="D97">
        <f>PPCL!O97</f>
        <v>0</v>
      </c>
      <c r="E97">
        <f>PPCL!P97</f>
        <v>0</v>
      </c>
      <c r="F97">
        <f t="shared" si="10"/>
        <v>90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90</v>
      </c>
      <c r="D98">
        <f>PPCL!O98</f>
        <v>0</v>
      </c>
      <c r="E98">
        <f>PPCL!P98</f>
        <v>0</v>
      </c>
      <c r="F98">
        <f t="shared" si="10"/>
        <v>90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2.16</v>
      </c>
      <c r="D99" s="115">
        <f t="shared" si="12"/>
        <v>0</v>
      </c>
      <c r="E99" s="115">
        <f t="shared" si="12"/>
        <v>0</v>
      </c>
      <c r="F99" s="115">
        <f t="shared" si="12"/>
        <v>2.16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84</v>
      </c>
      <c r="C3">
        <f>GT!C3</f>
        <v>0</v>
      </c>
      <c r="D3">
        <f>GT!M3</f>
        <v>38.6</v>
      </c>
      <c r="E3">
        <f>GT!N3</f>
        <v>0</v>
      </c>
      <c r="F3">
        <f>B3+C3</f>
        <v>84</v>
      </c>
      <c r="G3">
        <f>D3+E3-X3</f>
        <v>38.6</v>
      </c>
      <c r="H3" s="113"/>
      <c r="I3">
        <f>BRPL_EOD!AA3+BRPL_EOD!AB3</f>
        <v>15.99</v>
      </c>
      <c r="J3">
        <f>BYPL_EOD!AA3+BYPL_EOD!AB3</f>
        <v>8.75</v>
      </c>
      <c r="K3">
        <f>MES_EOD!AA3+MES_EOD!AB3</f>
        <v>0</v>
      </c>
      <c r="L3">
        <f>NDMC_EOD!AA3+NDMC_EOD!AB3</f>
        <v>1.91</v>
      </c>
      <c r="M3">
        <f>TPDDL_EOD!AA3+TPDDL_EOD!AB3</f>
        <v>11.42</v>
      </c>
      <c r="N3">
        <f t="shared" ref="N3:N66" si="0">SUM(I3:M3)</f>
        <v>38.07</v>
      </c>
      <c r="O3" s="113">
        <f t="shared" ref="O3:O66" si="1">G3-N3</f>
        <v>0.53000000000000114</v>
      </c>
      <c r="P3">
        <v>16.212608353033886</v>
      </c>
      <c r="Q3">
        <v>8.8718150774888365</v>
      </c>
      <c r="R3">
        <v>0</v>
      </c>
      <c r="S3">
        <v>1.9365904912004201</v>
      </c>
      <c r="T3">
        <v>11.578986078276859</v>
      </c>
      <c r="U3" s="115">
        <f t="shared" ref="U3:U66" si="2">SUM(P3:T3)</f>
        <v>38.6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84</v>
      </c>
      <c r="C4">
        <f>GT!C4</f>
        <v>0</v>
      </c>
      <c r="D4">
        <f>GT!M4</f>
        <v>38.6</v>
      </c>
      <c r="E4">
        <f>GT!N4</f>
        <v>0</v>
      </c>
      <c r="F4">
        <f t="shared" ref="F4:F67" si="4">B4+C4</f>
        <v>84</v>
      </c>
      <c r="G4">
        <f t="shared" ref="G4:G67" si="5">D4+E4-X4</f>
        <v>38.6</v>
      </c>
      <c r="H4" s="113"/>
      <c r="I4">
        <f>BRPL_EOD!AA4+BRPL_EOD!AB4</f>
        <v>15.99</v>
      </c>
      <c r="J4">
        <f>BYPL_EOD!AA4+BYPL_EOD!AB4</f>
        <v>8.75</v>
      </c>
      <c r="K4">
        <f>MES_EOD!AA4+MES_EOD!AB4</f>
        <v>0</v>
      </c>
      <c r="L4">
        <f>NDMC_EOD!AA4+NDMC_EOD!AB4</f>
        <v>1.91</v>
      </c>
      <c r="M4">
        <f>TPDDL_EOD!AA4+TPDDL_EOD!AB4</f>
        <v>11.42</v>
      </c>
      <c r="N4">
        <f t="shared" si="0"/>
        <v>38.07</v>
      </c>
      <c r="O4" s="113">
        <f t="shared" si="1"/>
        <v>0.53000000000000114</v>
      </c>
      <c r="P4">
        <v>16.212608353033886</v>
      </c>
      <c r="Q4">
        <v>8.8718150774888365</v>
      </c>
      <c r="R4">
        <v>0</v>
      </c>
      <c r="S4">
        <v>1.9365904912004201</v>
      </c>
      <c r="T4">
        <v>11.578986078276859</v>
      </c>
      <c r="U4" s="115">
        <f t="shared" si="2"/>
        <v>38.6</v>
      </c>
      <c r="V4" s="113">
        <f t="shared" si="3"/>
        <v>0</v>
      </c>
      <c r="X4" s="118"/>
    </row>
    <row r="5" spans="1:24">
      <c r="A5" t="s">
        <v>47</v>
      </c>
      <c r="B5">
        <f>GT!B5</f>
        <v>84</v>
      </c>
      <c r="C5">
        <f>GT!C5</f>
        <v>0</v>
      </c>
      <c r="D5">
        <f>GT!M5</f>
        <v>38.6</v>
      </c>
      <c r="E5">
        <f>GT!N5</f>
        <v>0</v>
      </c>
      <c r="F5">
        <f t="shared" si="4"/>
        <v>84</v>
      </c>
      <c r="G5">
        <f t="shared" si="5"/>
        <v>38.6</v>
      </c>
      <c r="H5" s="113"/>
      <c r="I5">
        <f>BRPL_EOD!AA5+BRPL_EOD!AB5</f>
        <v>15.99</v>
      </c>
      <c r="J5">
        <f>BYPL_EOD!AA5+BYPL_EOD!AB5</f>
        <v>8.75</v>
      </c>
      <c r="K5">
        <f>MES_EOD!AA5+MES_EOD!AB5</f>
        <v>0</v>
      </c>
      <c r="L5">
        <f>NDMC_EOD!AA5+NDMC_EOD!AB5</f>
        <v>1.91</v>
      </c>
      <c r="M5">
        <f>TPDDL_EOD!AA5+TPDDL_EOD!AB5</f>
        <v>11.42</v>
      </c>
      <c r="N5">
        <f t="shared" si="0"/>
        <v>38.07</v>
      </c>
      <c r="O5" s="113">
        <f t="shared" si="1"/>
        <v>0.53000000000000114</v>
      </c>
      <c r="P5">
        <v>16.212608353033886</v>
      </c>
      <c r="Q5">
        <v>8.8718150774888365</v>
      </c>
      <c r="R5">
        <v>0</v>
      </c>
      <c r="S5">
        <v>1.9365904912004201</v>
      </c>
      <c r="T5">
        <v>11.578986078276859</v>
      </c>
      <c r="U5" s="115">
        <f t="shared" si="2"/>
        <v>38.6</v>
      </c>
      <c r="V5" s="113">
        <f t="shared" si="3"/>
        <v>0</v>
      </c>
      <c r="X5" s="118"/>
    </row>
    <row r="6" spans="1:24">
      <c r="A6" t="s">
        <v>48</v>
      </c>
      <c r="B6">
        <f>GT!B6</f>
        <v>84</v>
      </c>
      <c r="C6">
        <f>GT!C6</f>
        <v>0</v>
      </c>
      <c r="D6">
        <f>GT!M6</f>
        <v>38.6</v>
      </c>
      <c r="E6">
        <f>GT!N6</f>
        <v>0</v>
      </c>
      <c r="F6">
        <f t="shared" si="4"/>
        <v>84</v>
      </c>
      <c r="G6">
        <f t="shared" si="5"/>
        <v>38.6</v>
      </c>
      <c r="H6" s="113"/>
      <c r="I6">
        <f>BRPL_EOD!AA6+BRPL_EOD!AB6</f>
        <v>15.99</v>
      </c>
      <c r="J6">
        <f>BYPL_EOD!AA6+BYPL_EOD!AB6</f>
        <v>8.75</v>
      </c>
      <c r="K6">
        <f>MES_EOD!AA6+MES_EOD!AB6</f>
        <v>0</v>
      </c>
      <c r="L6">
        <f>NDMC_EOD!AA6+NDMC_EOD!AB6</f>
        <v>1.91</v>
      </c>
      <c r="M6">
        <f>TPDDL_EOD!AA6+TPDDL_EOD!AB6</f>
        <v>11.42</v>
      </c>
      <c r="N6">
        <f t="shared" si="0"/>
        <v>38.07</v>
      </c>
      <c r="O6" s="113">
        <f t="shared" si="1"/>
        <v>0.53000000000000114</v>
      </c>
      <c r="P6">
        <v>16.212608353033886</v>
      </c>
      <c r="Q6">
        <v>8.8718150774888365</v>
      </c>
      <c r="R6">
        <v>0</v>
      </c>
      <c r="S6">
        <v>1.9365904912004201</v>
      </c>
      <c r="T6">
        <v>11.578986078276859</v>
      </c>
      <c r="U6" s="115">
        <f t="shared" si="2"/>
        <v>38.6</v>
      </c>
      <c r="V6" s="113">
        <f t="shared" si="3"/>
        <v>0</v>
      </c>
      <c r="X6" s="118"/>
    </row>
    <row r="7" spans="1:24">
      <c r="A7" t="s">
        <v>49</v>
      </c>
      <c r="B7">
        <f>GT!B7</f>
        <v>84</v>
      </c>
      <c r="C7">
        <f>GT!C7</f>
        <v>0</v>
      </c>
      <c r="D7">
        <f>GT!M7</f>
        <v>38.6</v>
      </c>
      <c r="E7">
        <f>GT!N7</f>
        <v>0</v>
      </c>
      <c r="F7">
        <f t="shared" si="4"/>
        <v>84</v>
      </c>
      <c r="G7">
        <f t="shared" si="5"/>
        <v>38.6</v>
      </c>
      <c r="H7" s="113"/>
      <c r="I7">
        <f>BRPL_EOD!AA7+BRPL_EOD!AB7</f>
        <v>15.99</v>
      </c>
      <c r="J7">
        <f>BYPL_EOD!AA7+BYPL_EOD!AB7</f>
        <v>8.75</v>
      </c>
      <c r="K7">
        <f>MES_EOD!AA7+MES_EOD!AB7</f>
        <v>0</v>
      </c>
      <c r="L7">
        <f>NDMC_EOD!AA7+NDMC_EOD!AB7</f>
        <v>1.91</v>
      </c>
      <c r="M7">
        <f>TPDDL_EOD!AA7+TPDDL_EOD!AB7</f>
        <v>11.42</v>
      </c>
      <c r="N7">
        <f t="shared" si="0"/>
        <v>38.07</v>
      </c>
      <c r="O7" s="113">
        <f t="shared" si="1"/>
        <v>0.53000000000000114</v>
      </c>
      <c r="P7">
        <v>16.212608353033886</v>
      </c>
      <c r="Q7">
        <v>8.8718150774888365</v>
      </c>
      <c r="R7">
        <v>0</v>
      </c>
      <c r="S7">
        <v>1.9365904912004201</v>
      </c>
      <c r="T7">
        <v>11.578986078276859</v>
      </c>
      <c r="U7" s="115">
        <f t="shared" si="2"/>
        <v>38.6</v>
      </c>
      <c r="V7" s="113">
        <f t="shared" si="3"/>
        <v>0</v>
      </c>
      <c r="X7" s="118"/>
    </row>
    <row r="8" spans="1:24">
      <c r="A8" t="s">
        <v>50</v>
      </c>
      <c r="B8">
        <f>GT!B8</f>
        <v>84</v>
      </c>
      <c r="C8">
        <f>GT!C8</f>
        <v>0</v>
      </c>
      <c r="D8">
        <f>GT!M8</f>
        <v>38.6</v>
      </c>
      <c r="E8">
        <f>GT!N8</f>
        <v>0</v>
      </c>
      <c r="F8">
        <f t="shared" si="4"/>
        <v>84</v>
      </c>
      <c r="G8">
        <f t="shared" si="5"/>
        <v>38.6</v>
      </c>
      <c r="H8" s="113"/>
      <c r="I8">
        <f>BRPL_EOD!AA8+BRPL_EOD!AB8</f>
        <v>15.99</v>
      </c>
      <c r="J8">
        <f>BYPL_EOD!AA8+BYPL_EOD!AB8</f>
        <v>8.75</v>
      </c>
      <c r="K8">
        <f>MES_EOD!AA8+MES_EOD!AB8</f>
        <v>0</v>
      </c>
      <c r="L8">
        <f>NDMC_EOD!AA8+NDMC_EOD!AB8</f>
        <v>1.91</v>
      </c>
      <c r="M8">
        <f>TPDDL_EOD!AA8+TPDDL_EOD!AB8</f>
        <v>11.42</v>
      </c>
      <c r="N8">
        <f t="shared" si="0"/>
        <v>38.07</v>
      </c>
      <c r="O8" s="113">
        <f t="shared" si="1"/>
        <v>0.53000000000000114</v>
      </c>
      <c r="P8">
        <v>16.212608353033886</v>
      </c>
      <c r="Q8">
        <v>8.8718150774888365</v>
      </c>
      <c r="R8">
        <v>0</v>
      </c>
      <c r="S8">
        <v>1.9365904912004201</v>
      </c>
      <c r="T8">
        <v>11.578986078276859</v>
      </c>
      <c r="U8" s="115">
        <f t="shared" si="2"/>
        <v>38.6</v>
      </c>
      <c r="V8" s="113">
        <f t="shared" si="3"/>
        <v>0</v>
      </c>
      <c r="X8" s="118"/>
    </row>
    <row r="9" spans="1:24">
      <c r="A9" t="s">
        <v>51</v>
      </c>
      <c r="B9">
        <f>GT!B9</f>
        <v>84</v>
      </c>
      <c r="C9">
        <f>GT!C9</f>
        <v>0</v>
      </c>
      <c r="D9">
        <f>GT!M9</f>
        <v>38.6</v>
      </c>
      <c r="E9">
        <f>GT!N9</f>
        <v>0</v>
      </c>
      <c r="F9">
        <f t="shared" si="4"/>
        <v>84</v>
      </c>
      <c r="G9">
        <f t="shared" si="5"/>
        <v>38.6</v>
      </c>
      <c r="H9" s="113"/>
      <c r="I9">
        <f>BRPL_EOD!AA9+BRPL_EOD!AB9</f>
        <v>15.99</v>
      </c>
      <c r="J9">
        <f>BYPL_EOD!AA9+BYPL_EOD!AB9</f>
        <v>8.75</v>
      </c>
      <c r="K9">
        <f>MES_EOD!AA9+MES_EOD!AB9</f>
        <v>0</v>
      </c>
      <c r="L9">
        <f>NDMC_EOD!AA9+NDMC_EOD!AB9</f>
        <v>1.91</v>
      </c>
      <c r="M9">
        <f>TPDDL_EOD!AA9+TPDDL_EOD!AB9</f>
        <v>11.42</v>
      </c>
      <c r="N9">
        <f t="shared" si="0"/>
        <v>38.07</v>
      </c>
      <c r="O9" s="113">
        <f t="shared" si="1"/>
        <v>0.53000000000000114</v>
      </c>
      <c r="P9">
        <v>16.212608353033886</v>
      </c>
      <c r="Q9">
        <v>8.8718150774888365</v>
      </c>
      <c r="R9">
        <v>0</v>
      </c>
      <c r="S9">
        <v>1.9365904912004201</v>
      </c>
      <c r="T9">
        <v>11.578986078276859</v>
      </c>
      <c r="U9" s="115">
        <f t="shared" si="2"/>
        <v>38.6</v>
      </c>
      <c r="V9" s="113">
        <f t="shared" si="3"/>
        <v>0</v>
      </c>
      <c r="X9" s="118"/>
    </row>
    <row r="10" spans="1:24">
      <c r="A10" t="s">
        <v>52</v>
      </c>
      <c r="B10">
        <f>GT!B10</f>
        <v>84</v>
      </c>
      <c r="C10">
        <f>GT!C10</f>
        <v>0</v>
      </c>
      <c r="D10">
        <f>GT!M10</f>
        <v>38.6</v>
      </c>
      <c r="E10">
        <f>GT!N10</f>
        <v>0</v>
      </c>
      <c r="F10">
        <f t="shared" si="4"/>
        <v>84</v>
      </c>
      <c r="G10">
        <f t="shared" si="5"/>
        <v>38.6</v>
      </c>
      <c r="H10" s="113"/>
      <c r="I10">
        <f>BRPL_EOD!AA10+BRPL_EOD!AB10</f>
        <v>15.99</v>
      </c>
      <c r="J10">
        <f>BYPL_EOD!AA10+BYPL_EOD!AB10</f>
        <v>8.75</v>
      </c>
      <c r="K10">
        <f>MES_EOD!AA10+MES_EOD!AB10</f>
        <v>0</v>
      </c>
      <c r="L10">
        <f>NDMC_EOD!AA10+NDMC_EOD!AB10</f>
        <v>1.91</v>
      </c>
      <c r="M10">
        <f>TPDDL_EOD!AA10+TPDDL_EOD!AB10</f>
        <v>11.42</v>
      </c>
      <c r="N10">
        <f t="shared" si="0"/>
        <v>38.07</v>
      </c>
      <c r="O10" s="113">
        <f t="shared" si="1"/>
        <v>0.53000000000000114</v>
      </c>
      <c r="P10">
        <v>16.212608353033886</v>
      </c>
      <c r="Q10">
        <v>8.8718150774888365</v>
      </c>
      <c r="R10">
        <v>0</v>
      </c>
      <c r="S10">
        <v>1.9365904912004201</v>
      </c>
      <c r="T10">
        <v>11.578986078276859</v>
      </c>
      <c r="U10" s="115">
        <f t="shared" si="2"/>
        <v>38.6</v>
      </c>
      <c r="V10" s="113">
        <f t="shared" si="3"/>
        <v>0</v>
      </c>
      <c r="X10" s="118"/>
    </row>
    <row r="11" spans="1:24">
      <c r="A11" t="s">
        <v>53</v>
      </c>
      <c r="B11">
        <f>GT!B11</f>
        <v>84</v>
      </c>
      <c r="C11">
        <f>GT!C11</f>
        <v>0</v>
      </c>
      <c r="D11">
        <f>GT!M11</f>
        <v>38.6</v>
      </c>
      <c r="E11">
        <f>GT!N11</f>
        <v>0</v>
      </c>
      <c r="F11">
        <f t="shared" si="4"/>
        <v>84</v>
      </c>
      <c r="G11">
        <f t="shared" si="5"/>
        <v>38.6</v>
      </c>
      <c r="H11" s="113"/>
      <c r="I11">
        <f>BRPL_EOD!AA11+BRPL_EOD!AB11</f>
        <v>15.99</v>
      </c>
      <c r="J11">
        <f>BYPL_EOD!AA11+BYPL_EOD!AB11</f>
        <v>8.75</v>
      </c>
      <c r="K11">
        <f>MES_EOD!AA11+MES_EOD!AB11</f>
        <v>0</v>
      </c>
      <c r="L11">
        <f>NDMC_EOD!AA11+NDMC_EOD!AB11</f>
        <v>1.91</v>
      </c>
      <c r="M11">
        <f>TPDDL_EOD!AA11+TPDDL_EOD!AB11</f>
        <v>11.42</v>
      </c>
      <c r="N11">
        <f t="shared" si="0"/>
        <v>38.07</v>
      </c>
      <c r="O11" s="113">
        <f t="shared" si="1"/>
        <v>0.53000000000000114</v>
      </c>
      <c r="P11">
        <v>16.212608353033886</v>
      </c>
      <c r="Q11">
        <v>8.8718150774888365</v>
      </c>
      <c r="R11">
        <v>0</v>
      </c>
      <c r="S11">
        <v>1.9365904912004201</v>
      </c>
      <c r="T11">
        <v>11.578986078276859</v>
      </c>
      <c r="U11" s="115">
        <f t="shared" si="2"/>
        <v>38.6</v>
      </c>
      <c r="V11" s="113">
        <f t="shared" si="3"/>
        <v>0</v>
      </c>
      <c r="X11" s="118"/>
    </row>
    <row r="12" spans="1:24">
      <c r="A12" t="s">
        <v>54</v>
      </c>
      <c r="B12">
        <f>GT!B12</f>
        <v>84</v>
      </c>
      <c r="C12">
        <f>GT!C12</f>
        <v>0</v>
      </c>
      <c r="D12">
        <f>GT!M12</f>
        <v>38.6</v>
      </c>
      <c r="E12">
        <f>GT!N12</f>
        <v>0</v>
      </c>
      <c r="F12">
        <f t="shared" si="4"/>
        <v>84</v>
      </c>
      <c r="G12">
        <f t="shared" si="5"/>
        <v>38.6</v>
      </c>
      <c r="H12" s="113"/>
      <c r="I12">
        <f>BRPL_EOD!AA12+BRPL_EOD!AB12</f>
        <v>15.99</v>
      </c>
      <c r="J12">
        <f>BYPL_EOD!AA12+BYPL_EOD!AB12</f>
        <v>8.75</v>
      </c>
      <c r="K12">
        <f>MES_EOD!AA12+MES_EOD!AB12</f>
        <v>0</v>
      </c>
      <c r="L12">
        <f>NDMC_EOD!AA12+NDMC_EOD!AB12</f>
        <v>1.91</v>
      </c>
      <c r="M12">
        <f>TPDDL_EOD!AA12+TPDDL_EOD!AB12</f>
        <v>11.42</v>
      </c>
      <c r="N12">
        <f t="shared" si="0"/>
        <v>38.07</v>
      </c>
      <c r="O12" s="113">
        <f t="shared" si="1"/>
        <v>0.53000000000000114</v>
      </c>
      <c r="P12">
        <v>16.212608353033886</v>
      </c>
      <c r="Q12">
        <v>8.8718150774888365</v>
      </c>
      <c r="R12">
        <v>0</v>
      </c>
      <c r="S12">
        <v>1.9365904912004201</v>
      </c>
      <c r="T12">
        <v>11.578986078276859</v>
      </c>
      <c r="U12" s="115">
        <f t="shared" si="2"/>
        <v>38.6</v>
      </c>
      <c r="V12" s="113">
        <f t="shared" si="3"/>
        <v>0</v>
      </c>
      <c r="X12" s="118"/>
    </row>
    <row r="13" spans="1:24">
      <c r="A13" t="s">
        <v>55</v>
      </c>
      <c r="B13">
        <f>GT!B13</f>
        <v>84</v>
      </c>
      <c r="C13">
        <f>GT!C13</f>
        <v>0</v>
      </c>
      <c r="D13">
        <f>GT!M13</f>
        <v>38.6</v>
      </c>
      <c r="E13">
        <f>GT!N13</f>
        <v>0</v>
      </c>
      <c r="F13">
        <f t="shared" si="4"/>
        <v>84</v>
      </c>
      <c r="G13">
        <f t="shared" si="5"/>
        <v>38.6</v>
      </c>
      <c r="H13" s="113"/>
      <c r="I13">
        <f>BRPL_EOD!AA13+BRPL_EOD!AB13</f>
        <v>15.99</v>
      </c>
      <c r="J13">
        <f>BYPL_EOD!AA13+BYPL_EOD!AB13</f>
        <v>8.75</v>
      </c>
      <c r="K13">
        <f>MES_EOD!AA13+MES_EOD!AB13</f>
        <v>0</v>
      </c>
      <c r="L13">
        <f>NDMC_EOD!AA13+NDMC_EOD!AB13</f>
        <v>1.91</v>
      </c>
      <c r="M13">
        <f>TPDDL_EOD!AA13+TPDDL_EOD!AB13</f>
        <v>11.42</v>
      </c>
      <c r="N13">
        <f t="shared" si="0"/>
        <v>38.07</v>
      </c>
      <c r="O13" s="113">
        <f t="shared" si="1"/>
        <v>0.53000000000000114</v>
      </c>
      <c r="P13">
        <v>16.212608353033886</v>
      </c>
      <c r="Q13">
        <v>8.8718150774888365</v>
      </c>
      <c r="R13">
        <v>0</v>
      </c>
      <c r="S13">
        <v>1.9365904912004201</v>
      </c>
      <c r="T13">
        <v>11.578986078276859</v>
      </c>
      <c r="U13" s="115">
        <f t="shared" si="2"/>
        <v>38.6</v>
      </c>
      <c r="V13" s="113">
        <f t="shared" si="3"/>
        <v>0</v>
      </c>
      <c r="X13" s="118"/>
    </row>
    <row r="14" spans="1:24">
      <c r="A14" t="s">
        <v>56</v>
      </c>
      <c r="B14">
        <f>GT!B14</f>
        <v>84</v>
      </c>
      <c r="C14">
        <f>GT!C14</f>
        <v>0</v>
      </c>
      <c r="D14">
        <f>GT!M14</f>
        <v>38.6</v>
      </c>
      <c r="E14">
        <f>GT!N14</f>
        <v>0</v>
      </c>
      <c r="F14">
        <f t="shared" si="4"/>
        <v>84</v>
      </c>
      <c r="G14">
        <f t="shared" si="5"/>
        <v>38.6</v>
      </c>
      <c r="H14" s="113"/>
      <c r="I14">
        <f>BRPL_EOD!AA14+BRPL_EOD!AB14</f>
        <v>15.99</v>
      </c>
      <c r="J14">
        <f>BYPL_EOD!AA14+BYPL_EOD!AB14</f>
        <v>8.75</v>
      </c>
      <c r="K14">
        <f>MES_EOD!AA14+MES_EOD!AB14</f>
        <v>0</v>
      </c>
      <c r="L14">
        <f>NDMC_EOD!AA14+NDMC_EOD!AB14</f>
        <v>1.91</v>
      </c>
      <c r="M14">
        <f>TPDDL_EOD!AA14+TPDDL_EOD!AB14</f>
        <v>11.42</v>
      </c>
      <c r="N14">
        <f t="shared" si="0"/>
        <v>38.07</v>
      </c>
      <c r="O14" s="113">
        <f t="shared" si="1"/>
        <v>0.53000000000000114</v>
      </c>
      <c r="P14">
        <v>16.212608353033886</v>
      </c>
      <c r="Q14">
        <v>8.8718150774888365</v>
      </c>
      <c r="R14">
        <v>0</v>
      </c>
      <c r="S14">
        <v>1.9365904912004201</v>
      </c>
      <c r="T14">
        <v>11.578986078276859</v>
      </c>
      <c r="U14" s="115">
        <f t="shared" si="2"/>
        <v>38.6</v>
      </c>
      <c r="V14" s="113">
        <f t="shared" si="3"/>
        <v>0</v>
      </c>
      <c r="X14" s="118"/>
    </row>
    <row r="15" spans="1:24">
      <c r="A15" t="s">
        <v>57</v>
      </c>
      <c r="B15">
        <f>GT!B15</f>
        <v>84</v>
      </c>
      <c r="C15">
        <f>GT!C15</f>
        <v>0</v>
      </c>
      <c r="D15">
        <f>GT!M15</f>
        <v>38.6</v>
      </c>
      <c r="E15">
        <f>GT!N15</f>
        <v>0</v>
      </c>
      <c r="F15">
        <f t="shared" si="4"/>
        <v>84</v>
      </c>
      <c r="G15">
        <f t="shared" si="5"/>
        <v>38.6</v>
      </c>
      <c r="H15" s="113"/>
      <c r="I15">
        <f>BRPL_EOD!AA15+BRPL_EOD!AB15</f>
        <v>15.99</v>
      </c>
      <c r="J15">
        <f>BYPL_EOD!AA15+BYPL_EOD!AB15</f>
        <v>8.75</v>
      </c>
      <c r="K15">
        <f>MES_EOD!AA15+MES_EOD!AB15</f>
        <v>0</v>
      </c>
      <c r="L15">
        <f>NDMC_EOD!AA15+NDMC_EOD!AB15</f>
        <v>1.91</v>
      </c>
      <c r="M15">
        <f>TPDDL_EOD!AA15+TPDDL_EOD!AB15</f>
        <v>11.42</v>
      </c>
      <c r="N15">
        <f t="shared" si="0"/>
        <v>38.07</v>
      </c>
      <c r="O15" s="113">
        <f t="shared" si="1"/>
        <v>0.53000000000000114</v>
      </c>
      <c r="P15">
        <v>16.212608353033886</v>
      </c>
      <c r="Q15">
        <v>8.8718150774888365</v>
      </c>
      <c r="R15">
        <v>0</v>
      </c>
      <c r="S15">
        <v>1.9365904912004201</v>
      </c>
      <c r="T15">
        <v>11.578986078276859</v>
      </c>
      <c r="U15" s="115">
        <f t="shared" si="2"/>
        <v>38.6</v>
      </c>
      <c r="V15" s="113">
        <f t="shared" si="3"/>
        <v>0</v>
      </c>
      <c r="X15" s="118"/>
    </row>
    <row r="16" spans="1:24">
      <c r="A16" t="s">
        <v>58</v>
      </c>
      <c r="B16">
        <f>GT!B16</f>
        <v>84</v>
      </c>
      <c r="C16">
        <f>GT!C16</f>
        <v>0</v>
      </c>
      <c r="D16">
        <f>GT!M16</f>
        <v>38.6</v>
      </c>
      <c r="E16">
        <f>GT!N16</f>
        <v>0</v>
      </c>
      <c r="F16">
        <f t="shared" si="4"/>
        <v>84</v>
      </c>
      <c r="G16">
        <f t="shared" si="5"/>
        <v>38.6</v>
      </c>
      <c r="H16" s="113"/>
      <c r="I16">
        <f>BRPL_EOD!AA16+BRPL_EOD!AB16</f>
        <v>15.99</v>
      </c>
      <c r="J16">
        <f>BYPL_EOD!AA16+BYPL_EOD!AB16</f>
        <v>8.75</v>
      </c>
      <c r="K16">
        <f>MES_EOD!AA16+MES_EOD!AB16</f>
        <v>0</v>
      </c>
      <c r="L16">
        <f>NDMC_EOD!AA16+NDMC_EOD!AB16</f>
        <v>1.91</v>
      </c>
      <c r="M16">
        <f>TPDDL_EOD!AA16+TPDDL_EOD!AB16</f>
        <v>11.42</v>
      </c>
      <c r="N16">
        <f t="shared" si="0"/>
        <v>38.07</v>
      </c>
      <c r="O16" s="113">
        <f t="shared" si="1"/>
        <v>0.53000000000000114</v>
      </c>
      <c r="P16">
        <v>16.212608353033886</v>
      </c>
      <c r="Q16">
        <v>8.8718150774888365</v>
      </c>
      <c r="R16">
        <v>0</v>
      </c>
      <c r="S16">
        <v>1.9365904912004201</v>
      </c>
      <c r="T16">
        <v>11.578986078276859</v>
      </c>
      <c r="U16" s="115">
        <f t="shared" si="2"/>
        <v>38.6</v>
      </c>
      <c r="V16" s="113">
        <f t="shared" si="3"/>
        <v>0</v>
      </c>
      <c r="X16" s="118"/>
    </row>
    <row r="17" spans="1:24">
      <c r="A17" t="s">
        <v>59</v>
      </c>
      <c r="B17">
        <f>GT!B17</f>
        <v>84</v>
      </c>
      <c r="C17">
        <f>GT!C17</f>
        <v>0</v>
      </c>
      <c r="D17">
        <f>GT!M17</f>
        <v>38.6</v>
      </c>
      <c r="E17">
        <f>GT!N17</f>
        <v>0</v>
      </c>
      <c r="F17">
        <f t="shared" si="4"/>
        <v>84</v>
      </c>
      <c r="G17">
        <f t="shared" si="5"/>
        <v>38.6</v>
      </c>
      <c r="H17" s="113"/>
      <c r="I17">
        <f>BRPL_EOD!AA17+BRPL_EOD!AB17</f>
        <v>15.99</v>
      </c>
      <c r="J17">
        <f>BYPL_EOD!AA17+BYPL_EOD!AB17</f>
        <v>8.75</v>
      </c>
      <c r="K17">
        <f>MES_EOD!AA17+MES_EOD!AB17</f>
        <v>0</v>
      </c>
      <c r="L17">
        <f>NDMC_EOD!AA17+NDMC_EOD!AB17</f>
        <v>1.91</v>
      </c>
      <c r="M17">
        <f>TPDDL_EOD!AA17+TPDDL_EOD!AB17</f>
        <v>11.42</v>
      </c>
      <c r="N17">
        <f t="shared" si="0"/>
        <v>38.07</v>
      </c>
      <c r="O17" s="113">
        <f t="shared" si="1"/>
        <v>0.53000000000000114</v>
      </c>
      <c r="P17">
        <v>16.212608353033886</v>
      </c>
      <c r="Q17">
        <v>8.8718150774888365</v>
      </c>
      <c r="R17">
        <v>0</v>
      </c>
      <c r="S17">
        <v>1.9365904912004201</v>
      </c>
      <c r="T17">
        <v>11.578986078276859</v>
      </c>
      <c r="U17" s="115">
        <f t="shared" si="2"/>
        <v>38.6</v>
      </c>
      <c r="V17" s="113">
        <f t="shared" si="3"/>
        <v>0</v>
      </c>
      <c r="X17" s="118"/>
    </row>
    <row r="18" spans="1:24">
      <c r="A18" t="s">
        <v>60</v>
      </c>
      <c r="B18">
        <f>GT!B18</f>
        <v>84</v>
      </c>
      <c r="C18">
        <f>GT!C18</f>
        <v>0</v>
      </c>
      <c r="D18">
        <f>GT!M18</f>
        <v>38.6</v>
      </c>
      <c r="E18">
        <f>GT!N18</f>
        <v>0</v>
      </c>
      <c r="F18">
        <f t="shared" si="4"/>
        <v>84</v>
      </c>
      <c r="G18">
        <f t="shared" si="5"/>
        <v>38.6</v>
      </c>
      <c r="H18" s="113"/>
      <c r="I18">
        <f>BRPL_EOD!AA18+BRPL_EOD!AB18</f>
        <v>15.99</v>
      </c>
      <c r="J18">
        <f>BYPL_EOD!AA18+BYPL_EOD!AB18</f>
        <v>8.75</v>
      </c>
      <c r="K18">
        <f>MES_EOD!AA18+MES_EOD!AB18</f>
        <v>0</v>
      </c>
      <c r="L18">
        <f>NDMC_EOD!AA18+NDMC_EOD!AB18</f>
        <v>1.91</v>
      </c>
      <c r="M18">
        <f>TPDDL_EOD!AA18+TPDDL_EOD!AB18</f>
        <v>11.42</v>
      </c>
      <c r="N18">
        <f t="shared" si="0"/>
        <v>38.07</v>
      </c>
      <c r="O18" s="113">
        <f t="shared" si="1"/>
        <v>0.53000000000000114</v>
      </c>
      <c r="P18">
        <v>16.212608353033886</v>
      </c>
      <c r="Q18">
        <v>8.8718150774888365</v>
      </c>
      <c r="R18">
        <v>0</v>
      </c>
      <c r="S18">
        <v>1.9365904912004201</v>
      </c>
      <c r="T18">
        <v>11.578986078276859</v>
      </c>
      <c r="U18" s="115">
        <f t="shared" si="2"/>
        <v>38.6</v>
      </c>
      <c r="V18" s="113">
        <f t="shared" si="3"/>
        <v>0</v>
      </c>
      <c r="X18" s="118"/>
    </row>
    <row r="19" spans="1:24">
      <c r="A19" t="s">
        <v>61</v>
      </c>
      <c r="B19">
        <f>GT!B19</f>
        <v>84</v>
      </c>
      <c r="C19">
        <f>GT!C19</f>
        <v>0</v>
      </c>
      <c r="D19">
        <f>GT!M19</f>
        <v>38.6</v>
      </c>
      <c r="E19">
        <f>GT!N19</f>
        <v>0</v>
      </c>
      <c r="F19">
        <f t="shared" si="4"/>
        <v>84</v>
      </c>
      <c r="G19">
        <f t="shared" si="5"/>
        <v>38.6</v>
      </c>
      <c r="H19" s="113"/>
      <c r="I19">
        <f>BRPL_EOD!AA19+BRPL_EOD!AB19</f>
        <v>15.99</v>
      </c>
      <c r="J19">
        <f>BYPL_EOD!AA19+BYPL_EOD!AB19</f>
        <v>8.75</v>
      </c>
      <c r="K19">
        <f>MES_EOD!AA19+MES_EOD!AB19</f>
        <v>0</v>
      </c>
      <c r="L19">
        <f>NDMC_EOD!AA19+NDMC_EOD!AB19</f>
        <v>1.91</v>
      </c>
      <c r="M19">
        <f>TPDDL_EOD!AA19+TPDDL_EOD!AB19</f>
        <v>11.42</v>
      </c>
      <c r="N19">
        <f t="shared" si="0"/>
        <v>38.07</v>
      </c>
      <c r="O19" s="113">
        <f t="shared" si="1"/>
        <v>0.53000000000000114</v>
      </c>
      <c r="P19">
        <v>16.212608353033886</v>
      </c>
      <c r="Q19">
        <v>8.8718150774888365</v>
      </c>
      <c r="R19">
        <v>0</v>
      </c>
      <c r="S19">
        <v>1.9365904912004201</v>
      </c>
      <c r="T19">
        <v>11.578986078276859</v>
      </c>
      <c r="U19" s="115">
        <f t="shared" si="2"/>
        <v>38.6</v>
      </c>
      <c r="V19" s="113">
        <f t="shared" si="3"/>
        <v>0</v>
      </c>
      <c r="X19" s="118"/>
    </row>
    <row r="20" spans="1:24">
      <c r="A20" t="s">
        <v>62</v>
      </c>
      <c r="B20">
        <f>GT!B20</f>
        <v>84</v>
      </c>
      <c r="C20">
        <f>GT!C20</f>
        <v>0</v>
      </c>
      <c r="D20">
        <f>GT!M20</f>
        <v>38.6</v>
      </c>
      <c r="E20">
        <f>GT!N20</f>
        <v>0</v>
      </c>
      <c r="F20">
        <f t="shared" si="4"/>
        <v>84</v>
      </c>
      <c r="G20">
        <f t="shared" si="5"/>
        <v>38.6</v>
      </c>
      <c r="H20" s="113"/>
      <c r="I20">
        <f>BRPL_EOD!AA20+BRPL_EOD!AB20</f>
        <v>15.99</v>
      </c>
      <c r="J20">
        <f>BYPL_EOD!AA20+BYPL_EOD!AB20</f>
        <v>8.75</v>
      </c>
      <c r="K20">
        <f>MES_EOD!AA20+MES_EOD!AB20</f>
        <v>0</v>
      </c>
      <c r="L20">
        <f>NDMC_EOD!AA20+NDMC_EOD!AB20</f>
        <v>1.91</v>
      </c>
      <c r="M20">
        <f>TPDDL_EOD!AA20+TPDDL_EOD!AB20</f>
        <v>11.42</v>
      </c>
      <c r="N20">
        <f t="shared" si="0"/>
        <v>38.07</v>
      </c>
      <c r="O20" s="113">
        <f t="shared" si="1"/>
        <v>0.53000000000000114</v>
      </c>
      <c r="P20">
        <v>16.212608353033886</v>
      </c>
      <c r="Q20">
        <v>8.8718150774888365</v>
      </c>
      <c r="R20">
        <v>0</v>
      </c>
      <c r="S20">
        <v>1.9365904912004201</v>
      </c>
      <c r="T20">
        <v>11.578986078276859</v>
      </c>
      <c r="U20" s="115">
        <f t="shared" si="2"/>
        <v>38.6</v>
      </c>
      <c r="V20" s="113">
        <f t="shared" si="3"/>
        <v>0</v>
      </c>
      <c r="X20" s="118"/>
    </row>
    <row r="21" spans="1:24">
      <c r="A21" t="s">
        <v>63</v>
      </c>
      <c r="B21">
        <f>GT!B21</f>
        <v>84</v>
      </c>
      <c r="C21">
        <f>GT!C21</f>
        <v>0</v>
      </c>
      <c r="D21">
        <f>GT!M21</f>
        <v>38.6</v>
      </c>
      <c r="E21">
        <f>GT!N21</f>
        <v>0</v>
      </c>
      <c r="F21">
        <f t="shared" si="4"/>
        <v>84</v>
      </c>
      <c r="G21">
        <f t="shared" si="5"/>
        <v>38.6</v>
      </c>
      <c r="H21" s="113"/>
      <c r="I21">
        <f>BRPL_EOD!AA21+BRPL_EOD!AB21</f>
        <v>15.99</v>
      </c>
      <c r="J21">
        <f>BYPL_EOD!AA21+BYPL_EOD!AB21</f>
        <v>8.75</v>
      </c>
      <c r="K21">
        <f>MES_EOD!AA21+MES_EOD!AB21</f>
        <v>0</v>
      </c>
      <c r="L21">
        <f>NDMC_EOD!AA21+NDMC_EOD!AB21</f>
        <v>1.91</v>
      </c>
      <c r="M21">
        <f>TPDDL_EOD!AA21+TPDDL_EOD!AB21</f>
        <v>11.42</v>
      </c>
      <c r="N21">
        <f t="shared" si="0"/>
        <v>38.07</v>
      </c>
      <c r="O21" s="113">
        <f t="shared" si="1"/>
        <v>0.53000000000000114</v>
      </c>
      <c r="P21">
        <v>16.212608353033886</v>
      </c>
      <c r="Q21">
        <v>8.8718150774888365</v>
      </c>
      <c r="R21">
        <v>0</v>
      </c>
      <c r="S21">
        <v>1.9365904912004201</v>
      </c>
      <c r="T21">
        <v>11.578986078276859</v>
      </c>
      <c r="U21" s="115">
        <f t="shared" si="2"/>
        <v>38.6</v>
      </c>
      <c r="V21" s="113">
        <f t="shared" si="3"/>
        <v>0</v>
      </c>
      <c r="X21" s="118"/>
    </row>
    <row r="22" spans="1:24">
      <c r="A22" t="s">
        <v>64</v>
      </c>
      <c r="B22">
        <f>GT!B22</f>
        <v>84</v>
      </c>
      <c r="C22">
        <f>GT!C22</f>
        <v>0</v>
      </c>
      <c r="D22">
        <f>GT!M22</f>
        <v>38.6</v>
      </c>
      <c r="E22">
        <f>GT!N22</f>
        <v>0</v>
      </c>
      <c r="F22">
        <f t="shared" si="4"/>
        <v>84</v>
      </c>
      <c r="G22">
        <f t="shared" si="5"/>
        <v>38.6</v>
      </c>
      <c r="H22" s="113"/>
      <c r="I22">
        <f>BRPL_EOD!AA22+BRPL_EOD!AB22</f>
        <v>15.99</v>
      </c>
      <c r="J22">
        <f>BYPL_EOD!AA22+BYPL_EOD!AB22</f>
        <v>8.75</v>
      </c>
      <c r="K22">
        <f>MES_EOD!AA22+MES_EOD!AB22</f>
        <v>0</v>
      </c>
      <c r="L22">
        <f>NDMC_EOD!AA22+NDMC_EOD!AB22</f>
        <v>1.91</v>
      </c>
      <c r="M22">
        <f>TPDDL_EOD!AA22+TPDDL_EOD!AB22</f>
        <v>11.42</v>
      </c>
      <c r="N22">
        <f t="shared" si="0"/>
        <v>38.07</v>
      </c>
      <c r="O22" s="113">
        <f t="shared" si="1"/>
        <v>0.53000000000000114</v>
      </c>
      <c r="P22">
        <v>16.212608353033886</v>
      </c>
      <c r="Q22">
        <v>8.8718150774888365</v>
      </c>
      <c r="R22">
        <v>0</v>
      </c>
      <c r="S22">
        <v>1.9365904912004201</v>
      </c>
      <c r="T22">
        <v>11.578986078276859</v>
      </c>
      <c r="U22" s="115">
        <f t="shared" si="2"/>
        <v>38.6</v>
      </c>
      <c r="V22" s="113">
        <f t="shared" si="3"/>
        <v>0</v>
      </c>
      <c r="X22" s="118"/>
    </row>
    <row r="23" spans="1:24">
      <c r="A23" t="s">
        <v>65</v>
      </c>
      <c r="B23">
        <f>GT!B23</f>
        <v>84</v>
      </c>
      <c r="C23">
        <f>GT!C23</f>
        <v>0</v>
      </c>
      <c r="D23">
        <f>GT!M23</f>
        <v>38.6</v>
      </c>
      <c r="E23">
        <f>GT!N23</f>
        <v>0</v>
      </c>
      <c r="F23">
        <f t="shared" si="4"/>
        <v>84</v>
      </c>
      <c r="G23">
        <f t="shared" si="5"/>
        <v>38.6</v>
      </c>
      <c r="H23" s="113"/>
      <c r="I23">
        <f>BRPL_EOD!AA23+BRPL_EOD!AB23</f>
        <v>15.99</v>
      </c>
      <c r="J23">
        <f>BYPL_EOD!AA23+BYPL_EOD!AB23</f>
        <v>8.75</v>
      </c>
      <c r="K23">
        <f>MES_EOD!AA23+MES_EOD!AB23</f>
        <v>0</v>
      </c>
      <c r="L23">
        <f>NDMC_EOD!AA23+NDMC_EOD!AB23</f>
        <v>1.91</v>
      </c>
      <c r="M23">
        <f>TPDDL_EOD!AA23+TPDDL_EOD!AB23</f>
        <v>11.42</v>
      </c>
      <c r="N23">
        <f t="shared" si="0"/>
        <v>38.07</v>
      </c>
      <c r="O23" s="113">
        <f t="shared" si="1"/>
        <v>0.53000000000000114</v>
      </c>
      <c r="P23">
        <v>16.212608353033886</v>
      </c>
      <c r="Q23">
        <v>8.8718150774888365</v>
      </c>
      <c r="R23">
        <v>0</v>
      </c>
      <c r="S23">
        <v>1.9365904912004201</v>
      </c>
      <c r="T23">
        <v>11.578986078276859</v>
      </c>
      <c r="U23" s="115">
        <f t="shared" si="2"/>
        <v>38.6</v>
      </c>
      <c r="V23" s="113">
        <f t="shared" si="3"/>
        <v>0</v>
      </c>
      <c r="X23" s="118"/>
    </row>
    <row r="24" spans="1:24">
      <c r="A24" t="s">
        <v>66</v>
      </c>
      <c r="B24">
        <f>GT!B24</f>
        <v>84</v>
      </c>
      <c r="C24">
        <f>GT!C24</f>
        <v>0</v>
      </c>
      <c r="D24">
        <f>GT!M24</f>
        <v>38.6</v>
      </c>
      <c r="E24">
        <f>GT!N24</f>
        <v>0</v>
      </c>
      <c r="F24">
        <f t="shared" si="4"/>
        <v>84</v>
      </c>
      <c r="G24">
        <f t="shared" si="5"/>
        <v>38.6</v>
      </c>
      <c r="H24" s="113"/>
      <c r="I24">
        <f>BRPL_EOD!AA24+BRPL_EOD!AB24</f>
        <v>15.99</v>
      </c>
      <c r="J24">
        <f>BYPL_EOD!AA24+BYPL_EOD!AB24</f>
        <v>8.75</v>
      </c>
      <c r="K24">
        <f>MES_EOD!AA24+MES_EOD!AB24</f>
        <v>0</v>
      </c>
      <c r="L24">
        <f>NDMC_EOD!AA24+NDMC_EOD!AB24</f>
        <v>1.91</v>
      </c>
      <c r="M24">
        <f>TPDDL_EOD!AA24+TPDDL_EOD!AB24</f>
        <v>11.42</v>
      </c>
      <c r="N24">
        <f t="shared" si="0"/>
        <v>38.07</v>
      </c>
      <c r="O24" s="113">
        <f t="shared" si="1"/>
        <v>0.53000000000000114</v>
      </c>
      <c r="P24">
        <v>16.212608353033886</v>
      </c>
      <c r="Q24">
        <v>8.8718150774888365</v>
      </c>
      <c r="R24">
        <v>0</v>
      </c>
      <c r="S24">
        <v>1.9365904912004201</v>
      </c>
      <c r="T24">
        <v>11.578986078276859</v>
      </c>
      <c r="U24" s="115">
        <f t="shared" si="2"/>
        <v>38.6</v>
      </c>
      <c r="V24" s="113">
        <f t="shared" si="3"/>
        <v>0</v>
      </c>
      <c r="X24" s="118"/>
    </row>
    <row r="25" spans="1:24">
      <c r="A25" t="s">
        <v>67</v>
      </c>
      <c r="B25">
        <f>GT!B25</f>
        <v>84</v>
      </c>
      <c r="C25">
        <f>GT!C25</f>
        <v>0</v>
      </c>
      <c r="D25">
        <f>GT!M25</f>
        <v>38.6</v>
      </c>
      <c r="E25">
        <f>GT!N25</f>
        <v>0</v>
      </c>
      <c r="F25">
        <f t="shared" si="4"/>
        <v>84</v>
      </c>
      <c r="G25">
        <f t="shared" si="5"/>
        <v>38.6</v>
      </c>
      <c r="H25" s="113"/>
      <c r="I25">
        <f>BRPL_EOD!AA25+BRPL_EOD!AB25</f>
        <v>15.99</v>
      </c>
      <c r="J25">
        <f>BYPL_EOD!AA25+BYPL_EOD!AB25</f>
        <v>8.75</v>
      </c>
      <c r="K25">
        <f>MES_EOD!AA25+MES_EOD!AB25</f>
        <v>0</v>
      </c>
      <c r="L25">
        <f>NDMC_EOD!AA25+NDMC_EOD!AB25</f>
        <v>1.91</v>
      </c>
      <c r="M25">
        <f>TPDDL_EOD!AA25+TPDDL_EOD!AB25</f>
        <v>11.42</v>
      </c>
      <c r="N25">
        <f t="shared" si="0"/>
        <v>38.07</v>
      </c>
      <c r="O25" s="113">
        <f t="shared" si="1"/>
        <v>0.53000000000000114</v>
      </c>
      <c r="P25">
        <v>16.212608353033886</v>
      </c>
      <c r="Q25">
        <v>8.8718150774888365</v>
      </c>
      <c r="R25">
        <v>0</v>
      </c>
      <c r="S25">
        <v>1.9365904912004201</v>
      </c>
      <c r="T25">
        <v>11.578986078276859</v>
      </c>
      <c r="U25" s="115">
        <f t="shared" si="2"/>
        <v>38.6</v>
      </c>
      <c r="V25" s="113">
        <f t="shared" si="3"/>
        <v>0</v>
      </c>
      <c r="X25" s="118"/>
    </row>
    <row r="26" spans="1:24">
      <c r="A26" t="s">
        <v>68</v>
      </c>
      <c r="B26">
        <f>GT!B26</f>
        <v>84</v>
      </c>
      <c r="C26">
        <f>GT!C26</f>
        <v>0</v>
      </c>
      <c r="D26">
        <f>GT!M26</f>
        <v>38.6</v>
      </c>
      <c r="E26">
        <f>GT!N26</f>
        <v>0</v>
      </c>
      <c r="F26">
        <f t="shared" si="4"/>
        <v>84</v>
      </c>
      <c r="G26">
        <f t="shared" si="5"/>
        <v>38.6</v>
      </c>
      <c r="H26" s="113"/>
      <c r="I26">
        <f>BRPL_EOD!AA26+BRPL_EOD!AB26</f>
        <v>15.99</v>
      </c>
      <c r="J26">
        <f>BYPL_EOD!AA26+BYPL_EOD!AB26</f>
        <v>8.75</v>
      </c>
      <c r="K26">
        <f>MES_EOD!AA26+MES_EOD!AB26</f>
        <v>0</v>
      </c>
      <c r="L26">
        <f>NDMC_EOD!AA26+NDMC_EOD!AB26</f>
        <v>1.91</v>
      </c>
      <c r="M26">
        <f>TPDDL_EOD!AA26+TPDDL_EOD!AB26</f>
        <v>11.42</v>
      </c>
      <c r="N26">
        <f t="shared" si="0"/>
        <v>38.07</v>
      </c>
      <c r="O26" s="113">
        <f t="shared" si="1"/>
        <v>0.53000000000000114</v>
      </c>
      <c r="P26">
        <v>16.212608353033886</v>
      </c>
      <c r="Q26">
        <v>8.8718150774888365</v>
      </c>
      <c r="R26">
        <v>0</v>
      </c>
      <c r="S26">
        <v>1.9365904912004201</v>
      </c>
      <c r="T26">
        <v>11.578986078276859</v>
      </c>
      <c r="U26" s="115">
        <f t="shared" si="2"/>
        <v>38.6</v>
      </c>
      <c r="V26" s="113">
        <f t="shared" si="3"/>
        <v>0</v>
      </c>
      <c r="X26" s="118"/>
    </row>
    <row r="27" spans="1:24">
      <c r="A27" t="s">
        <v>69</v>
      </c>
      <c r="B27">
        <f>GT!B27</f>
        <v>84</v>
      </c>
      <c r="C27">
        <f>GT!C27</f>
        <v>0</v>
      </c>
      <c r="D27">
        <f>GT!M27</f>
        <v>38.6</v>
      </c>
      <c r="E27">
        <f>GT!N27</f>
        <v>0</v>
      </c>
      <c r="F27">
        <f t="shared" si="4"/>
        <v>84</v>
      </c>
      <c r="G27">
        <f t="shared" si="5"/>
        <v>38.6</v>
      </c>
      <c r="H27" s="113"/>
      <c r="I27">
        <f>BRPL_EOD!AA27+BRPL_EOD!AB27</f>
        <v>15.99</v>
      </c>
      <c r="J27">
        <f>BYPL_EOD!AA27+BYPL_EOD!AB27</f>
        <v>8.75</v>
      </c>
      <c r="K27">
        <f>MES_EOD!AA27+MES_EOD!AB27</f>
        <v>0</v>
      </c>
      <c r="L27">
        <f>NDMC_EOD!AA27+NDMC_EOD!AB27</f>
        <v>1.91</v>
      </c>
      <c r="M27">
        <f>TPDDL_EOD!AA27+TPDDL_EOD!AB27</f>
        <v>11.42</v>
      </c>
      <c r="N27">
        <f t="shared" si="0"/>
        <v>38.07</v>
      </c>
      <c r="O27" s="113">
        <f t="shared" si="1"/>
        <v>0.53000000000000114</v>
      </c>
      <c r="P27">
        <v>16.212608353033886</v>
      </c>
      <c r="Q27">
        <v>8.8718150774888365</v>
      </c>
      <c r="R27">
        <v>0</v>
      </c>
      <c r="S27">
        <v>1.9365904912004201</v>
      </c>
      <c r="T27">
        <v>11.578986078276859</v>
      </c>
      <c r="U27" s="115">
        <f t="shared" si="2"/>
        <v>38.6</v>
      </c>
      <c r="V27" s="113">
        <f t="shared" si="3"/>
        <v>0</v>
      </c>
      <c r="X27" s="118"/>
    </row>
    <row r="28" spans="1:24">
      <c r="A28" t="s">
        <v>70</v>
      </c>
      <c r="B28">
        <f>GT!B28</f>
        <v>84</v>
      </c>
      <c r="C28">
        <f>GT!C28</f>
        <v>0</v>
      </c>
      <c r="D28">
        <f>GT!M28</f>
        <v>38.6</v>
      </c>
      <c r="E28">
        <f>GT!N28</f>
        <v>0</v>
      </c>
      <c r="F28">
        <f t="shared" si="4"/>
        <v>84</v>
      </c>
      <c r="G28">
        <f t="shared" si="5"/>
        <v>38.6</v>
      </c>
      <c r="H28" s="113"/>
      <c r="I28">
        <f>BRPL_EOD!AA28+BRPL_EOD!AB28</f>
        <v>15.99</v>
      </c>
      <c r="J28">
        <f>BYPL_EOD!AA28+BYPL_EOD!AB28</f>
        <v>8.75</v>
      </c>
      <c r="K28">
        <f>MES_EOD!AA28+MES_EOD!AB28</f>
        <v>0</v>
      </c>
      <c r="L28">
        <f>NDMC_EOD!AA28+NDMC_EOD!AB28</f>
        <v>1.91</v>
      </c>
      <c r="M28">
        <f>TPDDL_EOD!AA28+TPDDL_EOD!AB28</f>
        <v>11.42</v>
      </c>
      <c r="N28">
        <f t="shared" si="0"/>
        <v>38.07</v>
      </c>
      <c r="O28" s="113">
        <f t="shared" si="1"/>
        <v>0.53000000000000114</v>
      </c>
      <c r="P28">
        <v>16.212608353033886</v>
      </c>
      <c r="Q28">
        <v>8.8718150774888365</v>
      </c>
      <c r="R28">
        <v>0</v>
      </c>
      <c r="S28">
        <v>1.9365904912004201</v>
      </c>
      <c r="T28">
        <v>11.578986078276859</v>
      </c>
      <c r="U28" s="115">
        <f t="shared" si="2"/>
        <v>38.6</v>
      </c>
      <c r="V28" s="113">
        <f t="shared" si="3"/>
        <v>0</v>
      </c>
      <c r="X28" s="118"/>
    </row>
    <row r="29" spans="1:24">
      <c r="A29" t="s">
        <v>71</v>
      </c>
      <c r="B29">
        <f>GT!B29</f>
        <v>84</v>
      </c>
      <c r="C29">
        <f>GT!C29</f>
        <v>0</v>
      </c>
      <c r="D29">
        <f>GT!M29</f>
        <v>38.6</v>
      </c>
      <c r="E29">
        <f>GT!N29</f>
        <v>0</v>
      </c>
      <c r="F29">
        <f t="shared" si="4"/>
        <v>84</v>
      </c>
      <c r="G29">
        <f t="shared" si="5"/>
        <v>38.6</v>
      </c>
      <c r="H29" s="113"/>
      <c r="I29">
        <f>BRPL_EOD!AA29+BRPL_EOD!AB29</f>
        <v>15.99</v>
      </c>
      <c r="J29">
        <f>BYPL_EOD!AA29+BYPL_EOD!AB29</f>
        <v>8.75</v>
      </c>
      <c r="K29">
        <f>MES_EOD!AA29+MES_EOD!AB29</f>
        <v>0</v>
      </c>
      <c r="L29">
        <f>NDMC_EOD!AA29+NDMC_EOD!AB29</f>
        <v>1.91</v>
      </c>
      <c r="M29">
        <f>TPDDL_EOD!AA29+TPDDL_EOD!AB29</f>
        <v>11.42</v>
      </c>
      <c r="N29">
        <f t="shared" si="0"/>
        <v>38.07</v>
      </c>
      <c r="O29" s="113">
        <f t="shared" si="1"/>
        <v>0.53000000000000114</v>
      </c>
      <c r="P29">
        <v>16.212608353033886</v>
      </c>
      <c r="Q29">
        <v>8.8718150774888365</v>
      </c>
      <c r="R29">
        <v>0</v>
      </c>
      <c r="S29">
        <v>1.9365904912004201</v>
      </c>
      <c r="T29">
        <v>11.578986078276859</v>
      </c>
      <c r="U29" s="115">
        <f t="shared" si="2"/>
        <v>38.6</v>
      </c>
      <c r="V29" s="113">
        <f t="shared" si="3"/>
        <v>0</v>
      </c>
      <c r="X29" s="118"/>
    </row>
    <row r="30" spans="1:24">
      <c r="A30" t="s">
        <v>72</v>
      </c>
      <c r="B30">
        <f>GT!B30</f>
        <v>84</v>
      </c>
      <c r="C30">
        <f>GT!C30</f>
        <v>0</v>
      </c>
      <c r="D30">
        <f>GT!M30</f>
        <v>38.6</v>
      </c>
      <c r="E30">
        <f>GT!N30</f>
        <v>0</v>
      </c>
      <c r="F30">
        <f t="shared" si="4"/>
        <v>84</v>
      </c>
      <c r="G30">
        <f t="shared" si="5"/>
        <v>38.6</v>
      </c>
      <c r="H30" s="113"/>
      <c r="I30">
        <f>BRPL_EOD!AA30+BRPL_EOD!AB30</f>
        <v>15.99</v>
      </c>
      <c r="J30">
        <f>BYPL_EOD!AA30+BYPL_EOD!AB30</f>
        <v>8.75</v>
      </c>
      <c r="K30">
        <f>MES_EOD!AA30+MES_EOD!AB30</f>
        <v>0</v>
      </c>
      <c r="L30">
        <f>NDMC_EOD!AA30+NDMC_EOD!AB30</f>
        <v>1.91</v>
      </c>
      <c r="M30">
        <f>TPDDL_EOD!AA30+TPDDL_EOD!AB30</f>
        <v>11.42</v>
      </c>
      <c r="N30">
        <f t="shared" si="0"/>
        <v>38.07</v>
      </c>
      <c r="O30" s="113">
        <f t="shared" si="1"/>
        <v>0.53000000000000114</v>
      </c>
      <c r="P30">
        <v>16.212608353033886</v>
      </c>
      <c r="Q30">
        <v>8.8718150774888365</v>
      </c>
      <c r="R30">
        <v>0</v>
      </c>
      <c r="S30">
        <v>1.9365904912004201</v>
      </c>
      <c r="T30">
        <v>11.578986078276859</v>
      </c>
      <c r="U30" s="115">
        <f t="shared" si="2"/>
        <v>38.6</v>
      </c>
      <c r="V30" s="113">
        <f t="shared" si="3"/>
        <v>0</v>
      </c>
      <c r="X30" s="118"/>
    </row>
    <row r="31" spans="1:24">
      <c r="A31" t="s">
        <v>73</v>
      </c>
      <c r="B31">
        <f>GT!B31</f>
        <v>84</v>
      </c>
      <c r="C31">
        <f>GT!C31</f>
        <v>0</v>
      </c>
      <c r="D31">
        <f>GT!M31</f>
        <v>38.6</v>
      </c>
      <c r="E31">
        <f>GT!N31</f>
        <v>0</v>
      </c>
      <c r="F31">
        <f t="shared" si="4"/>
        <v>84</v>
      </c>
      <c r="G31">
        <f t="shared" si="5"/>
        <v>38.6</v>
      </c>
      <c r="H31" s="113"/>
      <c r="I31">
        <f>BRPL_EOD!AA31+BRPL_EOD!AB31</f>
        <v>15.99</v>
      </c>
      <c r="J31">
        <f>BYPL_EOD!AA31+BYPL_EOD!AB31</f>
        <v>8.75</v>
      </c>
      <c r="K31">
        <f>MES_EOD!AA31+MES_EOD!AB31</f>
        <v>0</v>
      </c>
      <c r="L31">
        <f>NDMC_EOD!AA31+NDMC_EOD!AB31</f>
        <v>1.91</v>
      </c>
      <c r="M31">
        <f>TPDDL_EOD!AA31+TPDDL_EOD!AB31</f>
        <v>11.42</v>
      </c>
      <c r="N31">
        <f t="shared" si="0"/>
        <v>38.07</v>
      </c>
      <c r="O31" s="113">
        <f t="shared" si="1"/>
        <v>0.53000000000000114</v>
      </c>
      <c r="P31">
        <v>16.212608353033886</v>
      </c>
      <c r="Q31">
        <v>8.8718150774888365</v>
      </c>
      <c r="R31">
        <v>0</v>
      </c>
      <c r="S31">
        <v>1.9365904912004201</v>
      </c>
      <c r="T31">
        <v>11.578986078276859</v>
      </c>
      <c r="U31" s="115">
        <f t="shared" si="2"/>
        <v>38.6</v>
      </c>
      <c r="V31" s="113">
        <f t="shared" si="3"/>
        <v>0</v>
      </c>
      <c r="X31" s="118"/>
    </row>
    <row r="32" spans="1:24">
      <c r="A32" t="s">
        <v>74</v>
      </c>
      <c r="B32">
        <f>GT!B32</f>
        <v>84</v>
      </c>
      <c r="C32">
        <f>GT!C32</f>
        <v>0</v>
      </c>
      <c r="D32">
        <f>GT!M32</f>
        <v>38.6</v>
      </c>
      <c r="E32">
        <f>GT!N32</f>
        <v>0</v>
      </c>
      <c r="F32">
        <f t="shared" si="4"/>
        <v>84</v>
      </c>
      <c r="G32">
        <f t="shared" si="5"/>
        <v>38.6</v>
      </c>
      <c r="H32" s="113"/>
      <c r="I32">
        <f>BRPL_EOD!AA32+BRPL_EOD!AB32</f>
        <v>15.99</v>
      </c>
      <c r="J32">
        <f>BYPL_EOD!AA32+BYPL_EOD!AB32</f>
        <v>8.75</v>
      </c>
      <c r="K32">
        <f>MES_EOD!AA32+MES_EOD!AB32</f>
        <v>0</v>
      </c>
      <c r="L32">
        <f>NDMC_EOD!AA32+NDMC_EOD!AB32</f>
        <v>1.91</v>
      </c>
      <c r="M32">
        <f>TPDDL_EOD!AA32+TPDDL_EOD!AB32</f>
        <v>11.42</v>
      </c>
      <c r="N32">
        <f t="shared" si="0"/>
        <v>38.07</v>
      </c>
      <c r="O32" s="113">
        <f t="shared" si="1"/>
        <v>0.53000000000000114</v>
      </c>
      <c r="P32">
        <v>16.212608353033886</v>
      </c>
      <c r="Q32">
        <v>8.8718150774888365</v>
      </c>
      <c r="R32">
        <v>0</v>
      </c>
      <c r="S32">
        <v>1.9365904912004201</v>
      </c>
      <c r="T32">
        <v>11.578986078276859</v>
      </c>
      <c r="U32" s="115">
        <f t="shared" si="2"/>
        <v>38.6</v>
      </c>
      <c r="V32" s="113">
        <f t="shared" si="3"/>
        <v>0</v>
      </c>
      <c r="X32" s="118"/>
    </row>
    <row r="33" spans="1:24">
      <c r="A33" t="s">
        <v>75</v>
      </c>
      <c r="B33">
        <f>GT!B33</f>
        <v>84</v>
      </c>
      <c r="C33">
        <f>GT!C33</f>
        <v>0</v>
      </c>
      <c r="D33">
        <f>GT!M33</f>
        <v>38.6</v>
      </c>
      <c r="E33">
        <f>GT!N33</f>
        <v>0</v>
      </c>
      <c r="F33">
        <f t="shared" si="4"/>
        <v>84</v>
      </c>
      <c r="G33">
        <f t="shared" si="5"/>
        <v>38.6</v>
      </c>
      <c r="H33" s="113"/>
      <c r="I33">
        <f>BRPL_EOD!AA33+BRPL_EOD!AB33</f>
        <v>15.99</v>
      </c>
      <c r="J33">
        <f>BYPL_EOD!AA33+BYPL_EOD!AB33</f>
        <v>8.75</v>
      </c>
      <c r="K33">
        <f>MES_EOD!AA33+MES_EOD!AB33</f>
        <v>0</v>
      </c>
      <c r="L33">
        <f>NDMC_EOD!AA33+NDMC_EOD!AB33</f>
        <v>1.91</v>
      </c>
      <c r="M33">
        <f>TPDDL_EOD!AA33+TPDDL_EOD!AB33</f>
        <v>11.42</v>
      </c>
      <c r="N33">
        <f t="shared" si="0"/>
        <v>38.07</v>
      </c>
      <c r="O33" s="113">
        <f t="shared" si="1"/>
        <v>0.53000000000000114</v>
      </c>
      <c r="P33">
        <v>16.212608353033886</v>
      </c>
      <c r="Q33">
        <v>8.8718150774888365</v>
      </c>
      <c r="R33">
        <v>0</v>
      </c>
      <c r="S33">
        <v>1.9365904912004201</v>
      </c>
      <c r="T33">
        <v>11.578986078276859</v>
      </c>
      <c r="U33" s="115">
        <f t="shared" si="2"/>
        <v>38.6</v>
      </c>
      <c r="V33" s="113">
        <f t="shared" si="3"/>
        <v>0</v>
      </c>
      <c r="X33" s="118"/>
    </row>
    <row r="34" spans="1:24">
      <c r="A34" t="s">
        <v>76</v>
      </c>
      <c r="B34">
        <f>GT!B34</f>
        <v>84</v>
      </c>
      <c r="C34">
        <f>GT!C34</f>
        <v>0</v>
      </c>
      <c r="D34">
        <f>GT!M34</f>
        <v>38.6</v>
      </c>
      <c r="E34">
        <f>GT!N34</f>
        <v>0</v>
      </c>
      <c r="F34">
        <f t="shared" si="4"/>
        <v>84</v>
      </c>
      <c r="G34">
        <f t="shared" si="5"/>
        <v>38.6</v>
      </c>
      <c r="H34" s="113"/>
      <c r="I34">
        <f>BRPL_EOD!AA34+BRPL_EOD!AB34</f>
        <v>15.99</v>
      </c>
      <c r="J34">
        <f>BYPL_EOD!AA34+BYPL_EOD!AB34</f>
        <v>8.75</v>
      </c>
      <c r="K34">
        <f>MES_EOD!AA34+MES_EOD!AB34</f>
        <v>0</v>
      </c>
      <c r="L34">
        <f>NDMC_EOD!AA34+NDMC_EOD!AB34</f>
        <v>1.91</v>
      </c>
      <c r="M34">
        <f>TPDDL_EOD!AA34+TPDDL_EOD!AB34</f>
        <v>11.42</v>
      </c>
      <c r="N34">
        <f t="shared" si="0"/>
        <v>38.07</v>
      </c>
      <c r="O34" s="113">
        <f t="shared" si="1"/>
        <v>0.53000000000000114</v>
      </c>
      <c r="P34">
        <v>16.212608353033886</v>
      </c>
      <c r="Q34">
        <v>8.8718150774888365</v>
      </c>
      <c r="R34">
        <v>0</v>
      </c>
      <c r="S34">
        <v>1.9365904912004201</v>
      </c>
      <c r="T34">
        <v>11.578986078276859</v>
      </c>
      <c r="U34" s="115">
        <f t="shared" si="2"/>
        <v>38.6</v>
      </c>
      <c r="V34" s="113">
        <f t="shared" si="3"/>
        <v>0</v>
      </c>
      <c r="X34" s="118"/>
    </row>
    <row r="35" spans="1:24">
      <c r="A35" t="s">
        <v>77</v>
      </c>
      <c r="B35">
        <f>GT!B35</f>
        <v>84</v>
      </c>
      <c r="C35">
        <f>GT!C35</f>
        <v>0</v>
      </c>
      <c r="D35">
        <f>GT!M35</f>
        <v>38.6</v>
      </c>
      <c r="E35">
        <f>GT!N35</f>
        <v>0</v>
      </c>
      <c r="F35">
        <f t="shared" si="4"/>
        <v>84</v>
      </c>
      <c r="G35">
        <f t="shared" si="5"/>
        <v>38.6</v>
      </c>
      <c r="H35" s="113"/>
      <c r="I35">
        <f>BRPL_EOD!AA35+BRPL_EOD!AB35</f>
        <v>15.99</v>
      </c>
      <c r="J35">
        <f>BYPL_EOD!AA35+BYPL_EOD!AB35</f>
        <v>8.75</v>
      </c>
      <c r="K35">
        <f>MES_EOD!AA35+MES_EOD!AB35</f>
        <v>0</v>
      </c>
      <c r="L35">
        <f>NDMC_EOD!AA35+NDMC_EOD!AB35</f>
        <v>1.91</v>
      </c>
      <c r="M35">
        <f>TPDDL_EOD!AA35+TPDDL_EOD!AB35</f>
        <v>11.42</v>
      </c>
      <c r="N35">
        <f t="shared" si="0"/>
        <v>38.07</v>
      </c>
      <c r="O35" s="113">
        <f t="shared" si="1"/>
        <v>0.53000000000000114</v>
      </c>
      <c r="P35">
        <v>16.212608353033886</v>
      </c>
      <c r="Q35">
        <v>8.8718150774888365</v>
      </c>
      <c r="R35">
        <v>0</v>
      </c>
      <c r="S35">
        <v>1.9365904912004201</v>
      </c>
      <c r="T35">
        <v>11.578986078276859</v>
      </c>
      <c r="U35" s="115">
        <f t="shared" si="2"/>
        <v>38.6</v>
      </c>
      <c r="V35" s="113">
        <f t="shared" si="3"/>
        <v>0</v>
      </c>
      <c r="X35" s="118"/>
    </row>
    <row r="36" spans="1:24">
      <c r="A36" t="s">
        <v>78</v>
      </c>
      <c r="B36">
        <f>GT!B36</f>
        <v>84</v>
      </c>
      <c r="C36">
        <f>GT!C36</f>
        <v>0</v>
      </c>
      <c r="D36">
        <f>GT!M36</f>
        <v>38.6</v>
      </c>
      <c r="E36">
        <f>GT!N36</f>
        <v>0</v>
      </c>
      <c r="F36">
        <f t="shared" si="4"/>
        <v>84</v>
      </c>
      <c r="G36">
        <f t="shared" si="5"/>
        <v>38.6</v>
      </c>
      <c r="H36" s="113"/>
      <c r="I36">
        <f>BRPL_EOD!AA36+BRPL_EOD!AB36</f>
        <v>15.99</v>
      </c>
      <c r="J36">
        <f>BYPL_EOD!AA36+BYPL_EOD!AB36</f>
        <v>8.75</v>
      </c>
      <c r="K36">
        <f>MES_EOD!AA36+MES_EOD!AB36</f>
        <v>0</v>
      </c>
      <c r="L36">
        <f>NDMC_EOD!AA36+NDMC_EOD!AB36</f>
        <v>1.91</v>
      </c>
      <c r="M36">
        <f>TPDDL_EOD!AA36+TPDDL_EOD!AB36</f>
        <v>11.42</v>
      </c>
      <c r="N36">
        <f t="shared" si="0"/>
        <v>38.07</v>
      </c>
      <c r="O36" s="113">
        <f t="shared" si="1"/>
        <v>0.53000000000000114</v>
      </c>
      <c r="P36">
        <v>16.212608353033886</v>
      </c>
      <c r="Q36">
        <v>8.8718150774888365</v>
      </c>
      <c r="R36">
        <v>0</v>
      </c>
      <c r="S36">
        <v>1.9365904912004201</v>
      </c>
      <c r="T36">
        <v>11.578986078276859</v>
      </c>
      <c r="U36" s="115">
        <f t="shared" si="2"/>
        <v>38.6</v>
      </c>
      <c r="V36" s="113">
        <f t="shared" si="3"/>
        <v>0</v>
      </c>
      <c r="X36" s="118"/>
    </row>
    <row r="37" spans="1:24">
      <c r="A37" t="s">
        <v>79</v>
      </c>
      <c r="B37">
        <f>GT!B37</f>
        <v>84</v>
      </c>
      <c r="C37">
        <f>GT!C37</f>
        <v>0</v>
      </c>
      <c r="D37">
        <f>GT!M37</f>
        <v>38.6</v>
      </c>
      <c r="E37">
        <f>GT!N37</f>
        <v>0</v>
      </c>
      <c r="F37">
        <f t="shared" si="4"/>
        <v>84</v>
      </c>
      <c r="G37">
        <f t="shared" si="5"/>
        <v>38.6</v>
      </c>
      <c r="H37" s="113"/>
      <c r="I37">
        <f>BRPL_EOD!AA37+BRPL_EOD!AB37</f>
        <v>15.99</v>
      </c>
      <c r="J37">
        <f>BYPL_EOD!AA37+BYPL_EOD!AB37</f>
        <v>8.75</v>
      </c>
      <c r="K37">
        <f>MES_EOD!AA37+MES_EOD!AB37</f>
        <v>0</v>
      </c>
      <c r="L37">
        <f>NDMC_EOD!AA37+NDMC_EOD!AB37</f>
        <v>1.91</v>
      </c>
      <c r="M37">
        <f>TPDDL_EOD!AA37+TPDDL_EOD!AB37</f>
        <v>11.42</v>
      </c>
      <c r="N37">
        <f t="shared" si="0"/>
        <v>38.07</v>
      </c>
      <c r="O37" s="113">
        <f t="shared" si="1"/>
        <v>0.53000000000000114</v>
      </c>
      <c r="P37">
        <v>16.212608353033886</v>
      </c>
      <c r="Q37">
        <v>8.8718150774888365</v>
      </c>
      <c r="R37">
        <v>0</v>
      </c>
      <c r="S37">
        <v>1.9365904912004201</v>
      </c>
      <c r="T37">
        <v>11.578986078276859</v>
      </c>
      <c r="U37" s="115">
        <f t="shared" si="2"/>
        <v>38.6</v>
      </c>
      <c r="V37" s="113">
        <f t="shared" si="3"/>
        <v>0</v>
      </c>
      <c r="X37" s="118"/>
    </row>
    <row r="38" spans="1:24">
      <c r="A38" t="s">
        <v>80</v>
      </c>
      <c r="B38">
        <f>GT!B38</f>
        <v>84</v>
      </c>
      <c r="C38">
        <f>GT!C38</f>
        <v>0</v>
      </c>
      <c r="D38">
        <f>GT!M38</f>
        <v>38.6</v>
      </c>
      <c r="E38">
        <f>GT!N38</f>
        <v>0</v>
      </c>
      <c r="F38">
        <f t="shared" si="4"/>
        <v>84</v>
      </c>
      <c r="G38">
        <f t="shared" si="5"/>
        <v>38.6</v>
      </c>
      <c r="H38" s="113"/>
      <c r="I38">
        <f>BRPL_EOD!AA38+BRPL_EOD!AB38</f>
        <v>15.99</v>
      </c>
      <c r="J38">
        <f>BYPL_EOD!AA38+BYPL_EOD!AB38</f>
        <v>8.75</v>
      </c>
      <c r="K38">
        <f>MES_EOD!AA38+MES_EOD!AB38</f>
        <v>0</v>
      </c>
      <c r="L38">
        <f>NDMC_EOD!AA38+NDMC_EOD!AB38</f>
        <v>1.91</v>
      </c>
      <c r="M38">
        <f>TPDDL_EOD!AA38+TPDDL_EOD!AB38</f>
        <v>11.42</v>
      </c>
      <c r="N38">
        <f t="shared" si="0"/>
        <v>38.07</v>
      </c>
      <c r="O38" s="113">
        <f t="shared" si="1"/>
        <v>0.53000000000000114</v>
      </c>
      <c r="P38">
        <v>16.212608353033886</v>
      </c>
      <c r="Q38">
        <v>8.8718150774888365</v>
      </c>
      <c r="R38">
        <v>0</v>
      </c>
      <c r="S38">
        <v>1.9365904912004201</v>
      </c>
      <c r="T38">
        <v>11.578986078276859</v>
      </c>
      <c r="U38" s="115">
        <f t="shared" si="2"/>
        <v>38.6</v>
      </c>
      <c r="V38" s="113">
        <f t="shared" si="3"/>
        <v>0</v>
      </c>
      <c r="X38" s="118"/>
    </row>
    <row r="39" spans="1:24">
      <c r="A39" t="s">
        <v>81</v>
      </c>
      <c r="B39">
        <f>GT!B39</f>
        <v>84</v>
      </c>
      <c r="C39">
        <f>GT!C39</f>
        <v>0</v>
      </c>
      <c r="D39">
        <f>GT!M39</f>
        <v>38.299999999999997</v>
      </c>
      <c r="E39">
        <f>GT!N39</f>
        <v>0</v>
      </c>
      <c r="F39">
        <f t="shared" si="4"/>
        <v>84</v>
      </c>
      <c r="G39">
        <f t="shared" si="5"/>
        <v>38.299999999999997</v>
      </c>
      <c r="H39" s="113"/>
      <c r="I39">
        <f>BRPL_EOD!AA39+BRPL_EOD!AB39</f>
        <v>15.99</v>
      </c>
      <c r="J39">
        <f>BYPL_EOD!AA39+BYPL_EOD!AB39</f>
        <v>8.75</v>
      </c>
      <c r="K39">
        <f>MES_EOD!AA39+MES_EOD!AB39</f>
        <v>0</v>
      </c>
      <c r="L39">
        <f>NDMC_EOD!AA39+NDMC_EOD!AB39</f>
        <v>1.91</v>
      </c>
      <c r="M39">
        <f>TPDDL_EOD!AA39+TPDDL_EOD!AB39</f>
        <v>11.42</v>
      </c>
      <c r="N39">
        <f t="shared" si="0"/>
        <v>38.07</v>
      </c>
      <c r="O39" s="113">
        <f t="shared" si="1"/>
        <v>0.22999999999999687</v>
      </c>
      <c r="P39">
        <v>16.086603624901496</v>
      </c>
      <c r="Q39">
        <v>8.8028631468347776</v>
      </c>
      <c r="R39">
        <v>0</v>
      </c>
      <c r="S39">
        <v>1.9215392697662199</v>
      </c>
      <c r="T39">
        <v>11.488993958497504</v>
      </c>
      <c r="U39" s="115">
        <f t="shared" si="2"/>
        <v>38.299999999999997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84</v>
      </c>
      <c r="C40">
        <f>GT!C40</f>
        <v>0</v>
      </c>
      <c r="D40">
        <f>GT!M40</f>
        <v>38.299999999999997</v>
      </c>
      <c r="E40">
        <f>GT!N40</f>
        <v>0</v>
      </c>
      <c r="F40">
        <f t="shared" si="4"/>
        <v>84</v>
      </c>
      <c r="G40">
        <f t="shared" si="5"/>
        <v>38.299999999999997</v>
      </c>
      <c r="H40" s="113"/>
      <c r="I40">
        <f>BRPL_EOD!AA40+BRPL_EOD!AB40</f>
        <v>15.99</v>
      </c>
      <c r="J40">
        <f>BYPL_EOD!AA40+BYPL_EOD!AB40</f>
        <v>8.75</v>
      </c>
      <c r="K40">
        <f>MES_EOD!AA40+MES_EOD!AB40</f>
        <v>0</v>
      </c>
      <c r="L40">
        <f>NDMC_EOD!AA40+NDMC_EOD!AB40</f>
        <v>1.91</v>
      </c>
      <c r="M40">
        <f>TPDDL_EOD!AA40+TPDDL_EOD!AB40</f>
        <v>11.42</v>
      </c>
      <c r="N40">
        <f t="shared" si="0"/>
        <v>38.07</v>
      </c>
      <c r="O40" s="113">
        <f t="shared" si="1"/>
        <v>0.22999999999999687</v>
      </c>
      <c r="P40">
        <v>16.086603624901496</v>
      </c>
      <c r="Q40">
        <v>8.8028631468347776</v>
      </c>
      <c r="R40">
        <v>0</v>
      </c>
      <c r="S40">
        <v>1.9215392697662199</v>
      </c>
      <c r="T40">
        <v>11.488993958497504</v>
      </c>
      <c r="U40" s="115">
        <f t="shared" si="2"/>
        <v>38.299999999999997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84</v>
      </c>
      <c r="C41">
        <f>GT!C41</f>
        <v>0</v>
      </c>
      <c r="D41">
        <f>GT!M41</f>
        <v>38.299999999999997</v>
      </c>
      <c r="E41">
        <f>GT!N41</f>
        <v>0</v>
      </c>
      <c r="F41">
        <f t="shared" si="4"/>
        <v>84</v>
      </c>
      <c r="G41">
        <f t="shared" si="5"/>
        <v>38.299999999999997</v>
      </c>
      <c r="H41" s="113"/>
      <c r="I41">
        <f>BRPL_EOD!AA41+BRPL_EOD!AB41</f>
        <v>15.99</v>
      </c>
      <c r="J41">
        <f>BYPL_EOD!AA41+BYPL_EOD!AB41</f>
        <v>8.75</v>
      </c>
      <c r="K41">
        <f>MES_EOD!AA41+MES_EOD!AB41</f>
        <v>0</v>
      </c>
      <c r="L41">
        <f>NDMC_EOD!AA41+NDMC_EOD!AB41</f>
        <v>1.91</v>
      </c>
      <c r="M41">
        <f>TPDDL_EOD!AA41+TPDDL_EOD!AB41</f>
        <v>11.42</v>
      </c>
      <c r="N41">
        <f t="shared" si="0"/>
        <v>38.07</v>
      </c>
      <c r="O41" s="113">
        <f t="shared" si="1"/>
        <v>0.22999999999999687</v>
      </c>
      <c r="P41">
        <v>16.086603624901496</v>
      </c>
      <c r="Q41">
        <v>8.8028631468347776</v>
      </c>
      <c r="R41">
        <v>0</v>
      </c>
      <c r="S41">
        <v>1.9215392697662199</v>
      </c>
      <c r="T41">
        <v>11.488993958497504</v>
      </c>
      <c r="U41" s="115">
        <f t="shared" si="2"/>
        <v>38.299999999999997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84</v>
      </c>
      <c r="C42">
        <f>GT!C42</f>
        <v>0</v>
      </c>
      <c r="D42">
        <f>GT!M42</f>
        <v>38.299999999999997</v>
      </c>
      <c r="E42">
        <f>GT!N42</f>
        <v>0</v>
      </c>
      <c r="F42">
        <f t="shared" si="4"/>
        <v>84</v>
      </c>
      <c r="G42">
        <f t="shared" si="5"/>
        <v>38.299999999999997</v>
      </c>
      <c r="H42" s="113"/>
      <c r="I42">
        <f>BRPL_EOD!AA42+BRPL_EOD!AB42</f>
        <v>15.99</v>
      </c>
      <c r="J42">
        <f>BYPL_EOD!AA42+BYPL_EOD!AB42</f>
        <v>8.75</v>
      </c>
      <c r="K42">
        <f>MES_EOD!AA42+MES_EOD!AB42</f>
        <v>0</v>
      </c>
      <c r="L42">
        <f>NDMC_EOD!AA42+NDMC_EOD!AB42</f>
        <v>1.91</v>
      </c>
      <c r="M42">
        <f>TPDDL_EOD!AA42+TPDDL_EOD!AB42</f>
        <v>11.42</v>
      </c>
      <c r="N42">
        <f t="shared" si="0"/>
        <v>38.07</v>
      </c>
      <c r="O42" s="113">
        <f t="shared" si="1"/>
        <v>0.22999999999999687</v>
      </c>
      <c r="P42">
        <v>16.086603624901496</v>
      </c>
      <c r="Q42">
        <v>8.8028631468347776</v>
      </c>
      <c r="R42">
        <v>0</v>
      </c>
      <c r="S42">
        <v>1.9215392697662199</v>
      </c>
      <c r="T42">
        <v>11.488993958497504</v>
      </c>
      <c r="U42" s="115">
        <f t="shared" si="2"/>
        <v>38.299999999999997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84</v>
      </c>
      <c r="C43">
        <f>GT!C43</f>
        <v>0</v>
      </c>
      <c r="D43">
        <f>GT!M43</f>
        <v>38.299999999999997</v>
      </c>
      <c r="E43">
        <f>GT!N43</f>
        <v>0</v>
      </c>
      <c r="F43">
        <f t="shared" si="4"/>
        <v>84</v>
      </c>
      <c r="G43">
        <f t="shared" si="5"/>
        <v>38.299999999999997</v>
      </c>
      <c r="H43" s="113"/>
      <c r="I43">
        <f>BRPL_EOD!AA43+BRPL_EOD!AB43</f>
        <v>15.99</v>
      </c>
      <c r="J43">
        <f>BYPL_EOD!AA43+BYPL_EOD!AB43</f>
        <v>8.75</v>
      </c>
      <c r="K43">
        <f>MES_EOD!AA43+MES_EOD!AB43</f>
        <v>0</v>
      </c>
      <c r="L43">
        <f>NDMC_EOD!AA43+NDMC_EOD!AB43</f>
        <v>1.91</v>
      </c>
      <c r="M43">
        <f>TPDDL_EOD!AA43+TPDDL_EOD!AB43</f>
        <v>11.42</v>
      </c>
      <c r="N43">
        <f t="shared" si="0"/>
        <v>38.07</v>
      </c>
      <c r="O43" s="113">
        <f t="shared" si="1"/>
        <v>0.22999999999999687</v>
      </c>
      <c r="P43">
        <v>16.086603624901496</v>
      </c>
      <c r="Q43">
        <v>8.8028631468347776</v>
      </c>
      <c r="R43">
        <v>0</v>
      </c>
      <c r="S43">
        <v>1.9215392697662199</v>
      </c>
      <c r="T43">
        <v>11.488993958497504</v>
      </c>
      <c r="U43" s="115">
        <f t="shared" si="2"/>
        <v>38.299999999999997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84</v>
      </c>
      <c r="C44">
        <f>GT!C44</f>
        <v>0</v>
      </c>
      <c r="D44">
        <f>GT!M44</f>
        <v>38.299999999999997</v>
      </c>
      <c r="E44">
        <f>GT!N44</f>
        <v>0</v>
      </c>
      <c r="F44">
        <f t="shared" si="4"/>
        <v>84</v>
      </c>
      <c r="G44">
        <f t="shared" si="5"/>
        <v>38.299999999999997</v>
      </c>
      <c r="H44" s="113"/>
      <c r="I44">
        <f>BRPL_EOD!AA44+BRPL_EOD!AB44</f>
        <v>15.99</v>
      </c>
      <c r="J44">
        <f>BYPL_EOD!AA44+BYPL_EOD!AB44</f>
        <v>8.75</v>
      </c>
      <c r="K44">
        <f>MES_EOD!AA44+MES_EOD!AB44</f>
        <v>0</v>
      </c>
      <c r="L44">
        <f>NDMC_EOD!AA44+NDMC_EOD!AB44</f>
        <v>1.91</v>
      </c>
      <c r="M44">
        <f>TPDDL_EOD!AA44+TPDDL_EOD!AB44</f>
        <v>11.42</v>
      </c>
      <c r="N44">
        <f t="shared" si="0"/>
        <v>38.07</v>
      </c>
      <c r="O44" s="113">
        <f t="shared" si="1"/>
        <v>0.22999999999999687</v>
      </c>
      <c r="P44">
        <v>16.086603624901496</v>
      </c>
      <c r="Q44">
        <v>8.8028631468347776</v>
      </c>
      <c r="R44">
        <v>0</v>
      </c>
      <c r="S44">
        <v>1.9215392697662199</v>
      </c>
      <c r="T44">
        <v>11.488993958497504</v>
      </c>
      <c r="U44" s="115">
        <f t="shared" si="2"/>
        <v>38.299999999999997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84</v>
      </c>
      <c r="C45">
        <f>GT!C45</f>
        <v>0</v>
      </c>
      <c r="D45">
        <f>GT!M45</f>
        <v>38.299999999999997</v>
      </c>
      <c r="E45">
        <f>GT!N45</f>
        <v>0</v>
      </c>
      <c r="F45">
        <f t="shared" si="4"/>
        <v>84</v>
      </c>
      <c r="G45">
        <f t="shared" si="5"/>
        <v>38.299999999999997</v>
      </c>
      <c r="H45" s="113"/>
      <c r="I45">
        <f>BRPL_EOD!AA45+BRPL_EOD!AB45</f>
        <v>15.99</v>
      </c>
      <c r="J45">
        <f>BYPL_EOD!AA45+BYPL_EOD!AB45</f>
        <v>8.75</v>
      </c>
      <c r="K45">
        <f>MES_EOD!AA45+MES_EOD!AB45</f>
        <v>0</v>
      </c>
      <c r="L45">
        <f>NDMC_EOD!AA45+NDMC_EOD!AB45</f>
        <v>1.91</v>
      </c>
      <c r="M45">
        <f>TPDDL_EOD!AA45+TPDDL_EOD!AB45</f>
        <v>11.42</v>
      </c>
      <c r="N45">
        <f t="shared" si="0"/>
        <v>38.07</v>
      </c>
      <c r="O45" s="113">
        <f t="shared" si="1"/>
        <v>0.22999999999999687</v>
      </c>
      <c r="P45">
        <v>16.086603624901496</v>
      </c>
      <c r="Q45">
        <v>8.8028631468347776</v>
      </c>
      <c r="R45">
        <v>0</v>
      </c>
      <c r="S45">
        <v>1.9215392697662199</v>
      </c>
      <c r="T45">
        <v>11.488993958497504</v>
      </c>
      <c r="U45" s="115">
        <f t="shared" si="2"/>
        <v>38.299999999999997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84</v>
      </c>
      <c r="C46">
        <f>GT!C46</f>
        <v>0</v>
      </c>
      <c r="D46">
        <f>GT!M46</f>
        <v>38.299999999999997</v>
      </c>
      <c r="E46">
        <f>GT!N46</f>
        <v>0</v>
      </c>
      <c r="F46">
        <f t="shared" si="4"/>
        <v>84</v>
      </c>
      <c r="G46">
        <f t="shared" si="5"/>
        <v>38.299999999999997</v>
      </c>
      <c r="H46" s="113"/>
      <c r="I46">
        <f>BRPL_EOD!AA46+BRPL_EOD!AB46</f>
        <v>15.99</v>
      </c>
      <c r="J46">
        <f>BYPL_EOD!AA46+BYPL_EOD!AB46</f>
        <v>8.75</v>
      </c>
      <c r="K46">
        <f>MES_EOD!AA46+MES_EOD!AB46</f>
        <v>0</v>
      </c>
      <c r="L46">
        <f>NDMC_EOD!AA46+NDMC_EOD!AB46</f>
        <v>1.91</v>
      </c>
      <c r="M46">
        <f>TPDDL_EOD!AA46+TPDDL_EOD!AB46</f>
        <v>11.42</v>
      </c>
      <c r="N46">
        <f t="shared" si="0"/>
        <v>38.07</v>
      </c>
      <c r="O46" s="113">
        <f t="shared" si="1"/>
        <v>0.22999999999999687</v>
      </c>
      <c r="P46">
        <v>16.086603624901496</v>
      </c>
      <c r="Q46">
        <v>8.8028631468347776</v>
      </c>
      <c r="R46">
        <v>0</v>
      </c>
      <c r="S46">
        <v>1.9215392697662199</v>
      </c>
      <c r="T46">
        <v>11.488993958497504</v>
      </c>
      <c r="U46" s="115">
        <f t="shared" si="2"/>
        <v>38.299999999999997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84</v>
      </c>
      <c r="C47">
        <f>GT!C47</f>
        <v>0</v>
      </c>
      <c r="D47">
        <f>GT!M47</f>
        <v>38.299999999999997</v>
      </c>
      <c r="E47">
        <f>GT!N47</f>
        <v>0</v>
      </c>
      <c r="F47">
        <f t="shared" si="4"/>
        <v>84</v>
      </c>
      <c r="G47">
        <f t="shared" si="5"/>
        <v>38.299999999999997</v>
      </c>
      <c r="H47" s="113"/>
      <c r="I47">
        <f>BRPL_EOD!AA47+BRPL_EOD!AB47</f>
        <v>15.99</v>
      </c>
      <c r="J47">
        <f>BYPL_EOD!AA47+BYPL_EOD!AB47</f>
        <v>8.75</v>
      </c>
      <c r="K47">
        <f>MES_EOD!AA47+MES_EOD!AB47</f>
        <v>0</v>
      </c>
      <c r="L47">
        <f>NDMC_EOD!AA47+NDMC_EOD!AB47</f>
        <v>1.91</v>
      </c>
      <c r="M47">
        <f>TPDDL_EOD!AA47+TPDDL_EOD!AB47</f>
        <v>11.42</v>
      </c>
      <c r="N47">
        <f t="shared" si="0"/>
        <v>38.07</v>
      </c>
      <c r="O47" s="113">
        <f t="shared" si="1"/>
        <v>0.22999999999999687</v>
      </c>
      <c r="P47">
        <v>16.086603624901496</v>
      </c>
      <c r="Q47">
        <v>8.8028631468347776</v>
      </c>
      <c r="R47">
        <v>0</v>
      </c>
      <c r="S47">
        <v>1.9215392697662199</v>
      </c>
      <c r="T47">
        <v>11.488993958497504</v>
      </c>
      <c r="U47" s="115">
        <f t="shared" si="2"/>
        <v>38.299999999999997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84</v>
      </c>
      <c r="C48">
        <f>GT!C48</f>
        <v>0</v>
      </c>
      <c r="D48">
        <f>GT!M48</f>
        <v>38.299999999999997</v>
      </c>
      <c r="E48">
        <f>GT!N48</f>
        <v>0</v>
      </c>
      <c r="F48">
        <f t="shared" si="4"/>
        <v>84</v>
      </c>
      <c r="G48">
        <f t="shared" si="5"/>
        <v>38.299999999999997</v>
      </c>
      <c r="H48" s="113"/>
      <c r="I48">
        <f>BRPL_EOD!AA48+BRPL_EOD!AB48</f>
        <v>15.99</v>
      </c>
      <c r="J48">
        <f>BYPL_EOD!AA48+BYPL_EOD!AB48</f>
        <v>8.75</v>
      </c>
      <c r="K48">
        <f>MES_EOD!AA48+MES_EOD!AB48</f>
        <v>0</v>
      </c>
      <c r="L48">
        <f>NDMC_EOD!AA48+NDMC_EOD!AB48</f>
        <v>1.91</v>
      </c>
      <c r="M48">
        <f>TPDDL_EOD!AA48+TPDDL_EOD!AB48</f>
        <v>11.42</v>
      </c>
      <c r="N48">
        <f t="shared" si="0"/>
        <v>38.07</v>
      </c>
      <c r="O48" s="113">
        <f t="shared" si="1"/>
        <v>0.22999999999999687</v>
      </c>
      <c r="P48">
        <v>16.086603624901496</v>
      </c>
      <c r="Q48">
        <v>8.8028631468347776</v>
      </c>
      <c r="R48">
        <v>0</v>
      </c>
      <c r="S48">
        <v>1.9215392697662199</v>
      </c>
      <c r="T48">
        <v>11.488993958497504</v>
      </c>
      <c r="U48" s="115">
        <f t="shared" si="2"/>
        <v>38.299999999999997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84</v>
      </c>
      <c r="C49">
        <f>GT!C49</f>
        <v>0</v>
      </c>
      <c r="D49">
        <f>GT!M49</f>
        <v>38.299999999999997</v>
      </c>
      <c r="E49">
        <f>GT!N49</f>
        <v>0</v>
      </c>
      <c r="F49">
        <f t="shared" si="4"/>
        <v>84</v>
      </c>
      <c r="G49">
        <f t="shared" si="5"/>
        <v>38.299999999999997</v>
      </c>
      <c r="H49" s="113"/>
      <c r="I49">
        <f>BRPL_EOD!AA49+BRPL_EOD!AB49</f>
        <v>15.99</v>
      </c>
      <c r="J49">
        <f>BYPL_EOD!AA49+BYPL_EOD!AB49</f>
        <v>8.75</v>
      </c>
      <c r="K49">
        <f>MES_EOD!AA49+MES_EOD!AB49</f>
        <v>0</v>
      </c>
      <c r="L49">
        <f>NDMC_EOD!AA49+NDMC_EOD!AB49</f>
        <v>1.91</v>
      </c>
      <c r="M49">
        <f>TPDDL_EOD!AA49+TPDDL_EOD!AB49</f>
        <v>11.42</v>
      </c>
      <c r="N49">
        <f t="shared" si="0"/>
        <v>38.07</v>
      </c>
      <c r="O49" s="113">
        <f t="shared" si="1"/>
        <v>0.22999999999999687</v>
      </c>
      <c r="P49">
        <v>16.086603624901496</v>
      </c>
      <c r="Q49">
        <v>8.8028631468347776</v>
      </c>
      <c r="R49">
        <v>0</v>
      </c>
      <c r="S49">
        <v>1.9215392697662199</v>
      </c>
      <c r="T49">
        <v>11.488993958497504</v>
      </c>
      <c r="U49" s="115">
        <f t="shared" si="2"/>
        <v>38.299999999999997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84</v>
      </c>
      <c r="C50">
        <f>GT!C50</f>
        <v>0</v>
      </c>
      <c r="D50">
        <f>GT!M50</f>
        <v>38.299999999999997</v>
      </c>
      <c r="E50">
        <f>GT!N50</f>
        <v>0</v>
      </c>
      <c r="F50">
        <f t="shared" si="4"/>
        <v>84</v>
      </c>
      <c r="G50">
        <f t="shared" si="5"/>
        <v>38.299999999999997</v>
      </c>
      <c r="H50" s="113"/>
      <c r="I50">
        <f>BRPL_EOD!AA50+BRPL_EOD!AB50</f>
        <v>15.99</v>
      </c>
      <c r="J50">
        <f>BYPL_EOD!AA50+BYPL_EOD!AB50</f>
        <v>8.75</v>
      </c>
      <c r="K50">
        <f>MES_EOD!AA50+MES_EOD!AB50</f>
        <v>0</v>
      </c>
      <c r="L50">
        <f>NDMC_EOD!AA50+NDMC_EOD!AB50</f>
        <v>1.91</v>
      </c>
      <c r="M50">
        <f>TPDDL_EOD!AA50+TPDDL_EOD!AB50</f>
        <v>11.42</v>
      </c>
      <c r="N50">
        <f t="shared" si="0"/>
        <v>38.07</v>
      </c>
      <c r="O50" s="113">
        <f t="shared" si="1"/>
        <v>0.22999999999999687</v>
      </c>
      <c r="P50">
        <v>16.086603624901496</v>
      </c>
      <c r="Q50">
        <v>8.8028631468347776</v>
      </c>
      <c r="R50">
        <v>0</v>
      </c>
      <c r="S50">
        <v>1.9215392697662199</v>
      </c>
      <c r="T50">
        <v>11.488993958497504</v>
      </c>
      <c r="U50" s="115">
        <f t="shared" si="2"/>
        <v>38.299999999999997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84</v>
      </c>
      <c r="C51">
        <f>GT!C51</f>
        <v>0</v>
      </c>
      <c r="D51">
        <f>GT!M51</f>
        <v>38.299999999999997</v>
      </c>
      <c r="E51">
        <f>GT!N51</f>
        <v>0</v>
      </c>
      <c r="F51">
        <f t="shared" si="4"/>
        <v>84</v>
      </c>
      <c r="G51">
        <f t="shared" si="5"/>
        <v>38.299999999999997</v>
      </c>
      <c r="H51" s="113"/>
      <c r="I51">
        <f>BRPL_EOD!AA51+BRPL_EOD!AB51</f>
        <v>15.99</v>
      </c>
      <c r="J51">
        <f>BYPL_EOD!AA51+BYPL_EOD!AB51</f>
        <v>8.75</v>
      </c>
      <c r="K51">
        <f>MES_EOD!AA51+MES_EOD!AB51</f>
        <v>0</v>
      </c>
      <c r="L51">
        <f>NDMC_EOD!AA51+NDMC_EOD!AB51</f>
        <v>1.91</v>
      </c>
      <c r="M51">
        <f>TPDDL_EOD!AA51+TPDDL_EOD!AB51</f>
        <v>11.42</v>
      </c>
      <c r="N51">
        <f t="shared" si="0"/>
        <v>38.07</v>
      </c>
      <c r="O51" s="113">
        <f t="shared" si="1"/>
        <v>0.22999999999999687</v>
      </c>
      <c r="P51">
        <v>16.086603624901496</v>
      </c>
      <c r="Q51">
        <v>8.8028631468347776</v>
      </c>
      <c r="R51">
        <v>0</v>
      </c>
      <c r="S51">
        <v>1.9215392697662199</v>
      </c>
      <c r="T51">
        <v>11.488993958497504</v>
      </c>
      <c r="U51" s="115">
        <f t="shared" si="2"/>
        <v>38.299999999999997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84</v>
      </c>
      <c r="C52">
        <f>GT!C52</f>
        <v>0</v>
      </c>
      <c r="D52">
        <f>GT!M52</f>
        <v>37.299999999999997</v>
      </c>
      <c r="E52">
        <f>GT!N52</f>
        <v>0</v>
      </c>
      <c r="F52">
        <f t="shared" si="4"/>
        <v>84</v>
      </c>
      <c r="G52">
        <f t="shared" si="5"/>
        <v>37.299999999999997</v>
      </c>
      <c r="H52" s="113"/>
      <c r="I52">
        <f>BRPL_EOD!AA52+BRPL_EOD!AB52</f>
        <v>15.57</v>
      </c>
      <c r="J52">
        <f>BYPL_EOD!AA52+BYPL_EOD!AB52</f>
        <v>8.52</v>
      </c>
      <c r="K52">
        <f>MES_EOD!AA52+MES_EOD!AB52</f>
        <v>0</v>
      </c>
      <c r="L52">
        <f>NDMC_EOD!AA52+NDMC_EOD!AB52</f>
        <v>1.86</v>
      </c>
      <c r="M52">
        <f>TPDDL_EOD!AA52+TPDDL_EOD!AB52</f>
        <v>11.12</v>
      </c>
      <c r="N52">
        <f t="shared" si="0"/>
        <v>37.07</v>
      </c>
      <c r="O52" s="113">
        <f t="shared" si="1"/>
        <v>0.22999999999999687</v>
      </c>
      <c r="P52">
        <v>15.666603722686808</v>
      </c>
      <c r="Q52">
        <v>8.5728621526841096</v>
      </c>
      <c r="R52">
        <v>0</v>
      </c>
      <c r="S52">
        <v>1.8715403291070947</v>
      </c>
      <c r="T52">
        <v>11.188993795521984</v>
      </c>
      <c r="U52" s="115">
        <f t="shared" si="2"/>
        <v>37.299999999999997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84</v>
      </c>
      <c r="C53">
        <f>GT!C53</f>
        <v>0</v>
      </c>
      <c r="D53">
        <f>GT!M53</f>
        <v>37.299999999999997</v>
      </c>
      <c r="E53">
        <f>GT!N53</f>
        <v>0</v>
      </c>
      <c r="F53">
        <f t="shared" si="4"/>
        <v>84</v>
      </c>
      <c r="G53">
        <f t="shared" si="5"/>
        <v>37.299999999999997</v>
      </c>
      <c r="H53" s="113"/>
      <c r="I53">
        <f>BRPL_EOD!AA53+BRPL_EOD!AB53</f>
        <v>15.57</v>
      </c>
      <c r="J53">
        <f>BYPL_EOD!AA53+BYPL_EOD!AB53</f>
        <v>8.52</v>
      </c>
      <c r="K53">
        <f>MES_EOD!AA53+MES_EOD!AB53</f>
        <v>0</v>
      </c>
      <c r="L53">
        <f>NDMC_EOD!AA53+NDMC_EOD!AB53</f>
        <v>1.86</v>
      </c>
      <c r="M53">
        <f>TPDDL_EOD!AA53+TPDDL_EOD!AB53</f>
        <v>11.12</v>
      </c>
      <c r="N53">
        <f t="shared" si="0"/>
        <v>37.07</v>
      </c>
      <c r="O53" s="113">
        <f t="shared" si="1"/>
        <v>0.22999999999999687</v>
      </c>
      <c r="P53">
        <v>15.666603722686808</v>
      </c>
      <c r="Q53">
        <v>8.5728621526841096</v>
      </c>
      <c r="R53">
        <v>0</v>
      </c>
      <c r="S53">
        <v>1.8715403291070947</v>
      </c>
      <c r="T53">
        <v>11.188993795521984</v>
      </c>
      <c r="U53" s="115">
        <f t="shared" si="2"/>
        <v>37.299999999999997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84</v>
      </c>
      <c r="C54">
        <f>GT!C54</f>
        <v>0</v>
      </c>
      <c r="D54">
        <f>GT!M54</f>
        <v>37.299999999999997</v>
      </c>
      <c r="E54">
        <f>GT!N54</f>
        <v>0</v>
      </c>
      <c r="F54">
        <f t="shared" si="4"/>
        <v>84</v>
      </c>
      <c r="G54">
        <f t="shared" si="5"/>
        <v>37.299999999999997</v>
      </c>
      <c r="H54" s="113"/>
      <c r="I54">
        <f>BRPL_EOD!AA54+BRPL_EOD!AB54</f>
        <v>15.57</v>
      </c>
      <c r="J54">
        <f>BYPL_EOD!AA54+BYPL_EOD!AB54</f>
        <v>8.52</v>
      </c>
      <c r="K54">
        <f>MES_EOD!AA54+MES_EOD!AB54</f>
        <v>0</v>
      </c>
      <c r="L54">
        <f>NDMC_EOD!AA54+NDMC_EOD!AB54</f>
        <v>1.86</v>
      </c>
      <c r="M54">
        <f>TPDDL_EOD!AA54+TPDDL_EOD!AB54</f>
        <v>11.12</v>
      </c>
      <c r="N54">
        <f t="shared" si="0"/>
        <v>37.07</v>
      </c>
      <c r="O54" s="113">
        <f t="shared" si="1"/>
        <v>0.22999999999999687</v>
      </c>
      <c r="P54">
        <v>15.666603722686808</v>
      </c>
      <c r="Q54">
        <v>8.5728621526841096</v>
      </c>
      <c r="R54">
        <v>0</v>
      </c>
      <c r="S54">
        <v>1.8715403291070947</v>
      </c>
      <c r="T54">
        <v>11.188993795521984</v>
      </c>
      <c r="U54" s="115">
        <f t="shared" si="2"/>
        <v>37.299999999999997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84</v>
      </c>
      <c r="C55">
        <f>GT!C55</f>
        <v>0</v>
      </c>
      <c r="D55">
        <f>GT!M55</f>
        <v>36.299999999999997</v>
      </c>
      <c r="E55">
        <f>GT!N55</f>
        <v>0</v>
      </c>
      <c r="F55">
        <f t="shared" si="4"/>
        <v>84</v>
      </c>
      <c r="G55">
        <f t="shared" si="5"/>
        <v>36.299999999999997</v>
      </c>
      <c r="H55" s="113"/>
      <c r="I55">
        <f>BRPL_EOD!AA55+BRPL_EOD!AB55</f>
        <v>15.04</v>
      </c>
      <c r="J55">
        <f>BYPL_EOD!AA55+BYPL_EOD!AB55</f>
        <v>8.24</v>
      </c>
      <c r="K55">
        <f>MES_EOD!AA55+MES_EOD!AB55</f>
        <v>0</v>
      </c>
      <c r="L55">
        <f>NDMC_EOD!AA55+NDMC_EOD!AB55</f>
        <v>1.79</v>
      </c>
      <c r="M55">
        <f>TPDDL_EOD!AA55+TPDDL_EOD!AB55</f>
        <v>11</v>
      </c>
      <c r="N55">
        <f t="shared" si="0"/>
        <v>36.07</v>
      </c>
      <c r="O55" s="113">
        <f t="shared" si="1"/>
        <v>0.22999999999999687</v>
      </c>
      <c r="P55">
        <v>15.13590241197671</v>
      </c>
      <c r="Q55">
        <v>8.2925422789021344</v>
      </c>
      <c r="R55">
        <v>0</v>
      </c>
      <c r="S55">
        <v>1.8014139173828665</v>
      </c>
      <c r="T55">
        <v>11.070141391738286</v>
      </c>
      <c r="U55" s="115">
        <f t="shared" si="2"/>
        <v>36.299999999999997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84</v>
      </c>
      <c r="C56">
        <f>GT!C56</f>
        <v>0</v>
      </c>
      <c r="D56">
        <f>GT!M56</f>
        <v>36.299999999999997</v>
      </c>
      <c r="E56">
        <f>GT!N56</f>
        <v>0</v>
      </c>
      <c r="F56">
        <f t="shared" si="4"/>
        <v>84</v>
      </c>
      <c r="G56">
        <f t="shared" si="5"/>
        <v>36.299999999999997</v>
      </c>
      <c r="H56" s="113"/>
      <c r="I56">
        <f>BRPL_EOD!AA56+BRPL_EOD!AB56</f>
        <v>15.04</v>
      </c>
      <c r="J56">
        <f>BYPL_EOD!AA56+BYPL_EOD!AB56</f>
        <v>8.24</v>
      </c>
      <c r="K56">
        <f>MES_EOD!AA56+MES_EOD!AB56</f>
        <v>0</v>
      </c>
      <c r="L56">
        <f>NDMC_EOD!AA56+NDMC_EOD!AB56</f>
        <v>1.79</v>
      </c>
      <c r="M56">
        <f>TPDDL_EOD!AA56+TPDDL_EOD!AB56</f>
        <v>11</v>
      </c>
      <c r="N56">
        <f t="shared" si="0"/>
        <v>36.07</v>
      </c>
      <c r="O56" s="113">
        <f t="shared" si="1"/>
        <v>0.22999999999999687</v>
      </c>
      <c r="P56">
        <v>15.13590241197671</v>
      </c>
      <c r="Q56">
        <v>8.2925422789021344</v>
      </c>
      <c r="R56">
        <v>0</v>
      </c>
      <c r="S56">
        <v>1.8014139173828665</v>
      </c>
      <c r="T56">
        <v>11.070141391738286</v>
      </c>
      <c r="U56" s="115">
        <f t="shared" si="2"/>
        <v>36.299999999999997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84</v>
      </c>
      <c r="C57">
        <f>GT!C57</f>
        <v>0</v>
      </c>
      <c r="D57">
        <f>GT!M57</f>
        <v>36.299999999999997</v>
      </c>
      <c r="E57">
        <f>GT!N57</f>
        <v>0</v>
      </c>
      <c r="F57">
        <f t="shared" si="4"/>
        <v>84</v>
      </c>
      <c r="G57">
        <f t="shared" si="5"/>
        <v>36.299999999999997</v>
      </c>
      <c r="H57" s="113"/>
      <c r="I57">
        <f>BRPL_EOD!AA57+BRPL_EOD!AB57</f>
        <v>15.04</v>
      </c>
      <c r="J57">
        <f>BYPL_EOD!AA57+BYPL_EOD!AB57</f>
        <v>8.24</v>
      </c>
      <c r="K57">
        <f>MES_EOD!AA57+MES_EOD!AB57</f>
        <v>0</v>
      </c>
      <c r="L57">
        <f>NDMC_EOD!AA57+NDMC_EOD!AB57</f>
        <v>1.79</v>
      </c>
      <c r="M57">
        <f>TPDDL_EOD!AA57+TPDDL_EOD!AB57</f>
        <v>11</v>
      </c>
      <c r="N57">
        <f t="shared" si="0"/>
        <v>36.07</v>
      </c>
      <c r="O57" s="113">
        <f t="shared" si="1"/>
        <v>0.22999999999999687</v>
      </c>
      <c r="P57">
        <v>15.13590241197671</v>
      </c>
      <c r="Q57">
        <v>8.2925422789021344</v>
      </c>
      <c r="R57">
        <v>0</v>
      </c>
      <c r="S57">
        <v>1.8014139173828665</v>
      </c>
      <c r="T57">
        <v>11.070141391738286</v>
      </c>
      <c r="U57" s="115">
        <f t="shared" si="2"/>
        <v>36.299999999999997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84</v>
      </c>
      <c r="C58">
        <f>GT!C58</f>
        <v>0</v>
      </c>
      <c r="D58">
        <f>GT!M58</f>
        <v>36.299999999999997</v>
      </c>
      <c r="E58">
        <f>GT!N58</f>
        <v>0</v>
      </c>
      <c r="F58">
        <f t="shared" si="4"/>
        <v>84</v>
      </c>
      <c r="G58">
        <f t="shared" si="5"/>
        <v>36.299999999999997</v>
      </c>
      <c r="H58" s="113"/>
      <c r="I58">
        <f>BRPL_EOD!AA58+BRPL_EOD!AB58</f>
        <v>15.04</v>
      </c>
      <c r="J58">
        <f>BYPL_EOD!AA58+BYPL_EOD!AB58</f>
        <v>8.24</v>
      </c>
      <c r="K58">
        <f>MES_EOD!AA58+MES_EOD!AB58</f>
        <v>0</v>
      </c>
      <c r="L58">
        <f>NDMC_EOD!AA58+NDMC_EOD!AB58</f>
        <v>1.79</v>
      </c>
      <c r="M58">
        <f>TPDDL_EOD!AA58+TPDDL_EOD!AB58</f>
        <v>11</v>
      </c>
      <c r="N58">
        <f t="shared" si="0"/>
        <v>36.07</v>
      </c>
      <c r="O58" s="113">
        <f t="shared" si="1"/>
        <v>0.22999999999999687</v>
      </c>
      <c r="P58">
        <v>15.13590241197671</v>
      </c>
      <c r="Q58">
        <v>8.2925422789021344</v>
      </c>
      <c r="R58">
        <v>0</v>
      </c>
      <c r="S58">
        <v>1.8014139173828665</v>
      </c>
      <c r="T58">
        <v>11.070141391738286</v>
      </c>
      <c r="U58" s="115">
        <f t="shared" si="2"/>
        <v>36.299999999999997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84</v>
      </c>
      <c r="C59">
        <f>GT!C59</f>
        <v>0</v>
      </c>
      <c r="D59">
        <f>GT!M59</f>
        <v>36.299999999999997</v>
      </c>
      <c r="E59">
        <f>GT!N59</f>
        <v>0</v>
      </c>
      <c r="F59">
        <f t="shared" si="4"/>
        <v>84</v>
      </c>
      <c r="G59">
        <f t="shared" si="5"/>
        <v>36.299999999999997</v>
      </c>
      <c r="H59" s="113"/>
      <c r="I59">
        <f>BRPL_EOD!AA59+BRPL_EOD!AB59</f>
        <v>15.04</v>
      </c>
      <c r="J59">
        <f>BYPL_EOD!AA59+BYPL_EOD!AB59</f>
        <v>8.24</v>
      </c>
      <c r="K59">
        <f>MES_EOD!AA59+MES_EOD!AB59</f>
        <v>0</v>
      </c>
      <c r="L59">
        <f>NDMC_EOD!AA59+NDMC_EOD!AB59</f>
        <v>1.79</v>
      </c>
      <c r="M59">
        <f>TPDDL_EOD!AA59+TPDDL_EOD!AB59</f>
        <v>11</v>
      </c>
      <c r="N59">
        <f t="shared" si="0"/>
        <v>36.07</v>
      </c>
      <c r="O59" s="113">
        <f t="shared" si="1"/>
        <v>0.22999999999999687</v>
      </c>
      <c r="P59">
        <v>15.13590241197671</v>
      </c>
      <c r="Q59">
        <v>8.2925422789021344</v>
      </c>
      <c r="R59">
        <v>0</v>
      </c>
      <c r="S59">
        <v>1.8014139173828665</v>
      </c>
      <c r="T59">
        <v>11.070141391738286</v>
      </c>
      <c r="U59" s="115">
        <f t="shared" si="2"/>
        <v>36.299999999999997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84</v>
      </c>
      <c r="C60">
        <f>GT!C60</f>
        <v>0</v>
      </c>
      <c r="D60">
        <f>GT!M60</f>
        <v>36.299999999999997</v>
      </c>
      <c r="E60">
        <f>GT!N60</f>
        <v>0</v>
      </c>
      <c r="F60">
        <f t="shared" si="4"/>
        <v>84</v>
      </c>
      <c r="G60">
        <f t="shared" si="5"/>
        <v>36.299999999999997</v>
      </c>
      <c r="H60" s="113"/>
      <c r="I60">
        <f>BRPL_EOD!AA60+BRPL_EOD!AB60</f>
        <v>15.04</v>
      </c>
      <c r="J60">
        <f>BYPL_EOD!AA60+BYPL_EOD!AB60</f>
        <v>8.24</v>
      </c>
      <c r="K60">
        <f>MES_EOD!AA60+MES_EOD!AB60</f>
        <v>0</v>
      </c>
      <c r="L60">
        <f>NDMC_EOD!AA60+NDMC_EOD!AB60</f>
        <v>1.79</v>
      </c>
      <c r="M60">
        <f>TPDDL_EOD!AA60+TPDDL_EOD!AB60</f>
        <v>11</v>
      </c>
      <c r="N60">
        <f t="shared" si="0"/>
        <v>36.07</v>
      </c>
      <c r="O60" s="113">
        <f t="shared" si="1"/>
        <v>0.22999999999999687</v>
      </c>
      <c r="P60">
        <v>15.13590241197671</v>
      </c>
      <c r="Q60">
        <v>8.2925422789021344</v>
      </c>
      <c r="R60">
        <v>0</v>
      </c>
      <c r="S60">
        <v>1.8014139173828665</v>
      </c>
      <c r="T60">
        <v>11.070141391738286</v>
      </c>
      <c r="U60" s="115">
        <f t="shared" si="2"/>
        <v>36.299999999999997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84</v>
      </c>
      <c r="C61">
        <f>GT!C61</f>
        <v>0</v>
      </c>
      <c r="D61">
        <f>GT!M61</f>
        <v>36.299999999999997</v>
      </c>
      <c r="E61">
        <f>GT!N61</f>
        <v>0</v>
      </c>
      <c r="F61">
        <f t="shared" si="4"/>
        <v>84</v>
      </c>
      <c r="G61">
        <f t="shared" si="5"/>
        <v>36.299999999999997</v>
      </c>
      <c r="H61" s="113"/>
      <c r="I61">
        <f>BRPL_EOD!AA61+BRPL_EOD!AB61</f>
        <v>15.04</v>
      </c>
      <c r="J61">
        <f>BYPL_EOD!AA61+BYPL_EOD!AB61</f>
        <v>8.24</v>
      </c>
      <c r="K61">
        <f>MES_EOD!AA61+MES_EOD!AB61</f>
        <v>0</v>
      </c>
      <c r="L61">
        <f>NDMC_EOD!AA61+NDMC_EOD!AB61</f>
        <v>1.79</v>
      </c>
      <c r="M61">
        <f>TPDDL_EOD!AA61+TPDDL_EOD!AB61</f>
        <v>11</v>
      </c>
      <c r="N61">
        <f t="shared" si="0"/>
        <v>36.07</v>
      </c>
      <c r="O61" s="113">
        <f t="shared" si="1"/>
        <v>0.22999999999999687</v>
      </c>
      <c r="P61">
        <v>15.13590241197671</v>
      </c>
      <c r="Q61">
        <v>8.2925422789021344</v>
      </c>
      <c r="R61">
        <v>0</v>
      </c>
      <c r="S61">
        <v>1.8014139173828665</v>
      </c>
      <c r="T61">
        <v>11.070141391738286</v>
      </c>
      <c r="U61" s="115">
        <f t="shared" si="2"/>
        <v>36.299999999999997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84</v>
      </c>
      <c r="C62">
        <f>GT!C62</f>
        <v>0</v>
      </c>
      <c r="D62">
        <f>GT!M62</f>
        <v>36.299999999999997</v>
      </c>
      <c r="E62">
        <f>GT!N62</f>
        <v>0</v>
      </c>
      <c r="F62">
        <f t="shared" si="4"/>
        <v>84</v>
      </c>
      <c r="G62">
        <f t="shared" si="5"/>
        <v>36.299999999999997</v>
      </c>
      <c r="H62" s="113"/>
      <c r="I62">
        <f>BRPL_EOD!AA62+BRPL_EOD!AB62</f>
        <v>15.04</v>
      </c>
      <c r="J62">
        <f>BYPL_EOD!AA62+BYPL_EOD!AB62</f>
        <v>8.24</v>
      </c>
      <c r="K62">
        <f>MES_EOD!AA62+MES_EOD!AB62</f>
        <v>0</v>
      </c>
      <c r="L62">
        <f>NDMC_EOD!AA62+NDMC_EOD!AB62</f>
        <v>1.79</v>
      </c>
      <c r="M62">
        <f>TPDDL_EOD!AA62+TPDDL_EOD!AB62</f>
        <v>11</v>
      </c>
      <c r="N62">
        <f t="shared" si="0"/>
        <v>36.07</v>
      </c>
      <c r="O62" s="113">
        <f t="shared" si="1"/>
        <v>0.22999999999999687</v>
      </c>
      <c r="P62">
        <v>15.13590241197671</v>
      </c>
      <c r="Q62">
        <v>8.2925422789021344</v>
      </c>
      <c r="R62">
        <v>0</v>
      </c>
      <c r="S62">
        <v>1.8014139173828665</v>
      </c>
      <c r="T62">
        <v>11.070141391738286</v>
      </c>
      <c r="U62" s="115">
        <f t="shared" si="2"/>
        <v>36.299999999999997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84</v>
      </c>
      <c r="C63">
        <f>GT!C63</f>
        <v>0</v>
      </c>
      <c r="D63">
        <f>GT!M63</f>
        <v>36.299999999999997</v>
      </c>
      <c r="E63">
        <f>GT!N63</f>
        <v>0</v>
      </c>
      <c r="F63">
        <f t="shared" si="4"/>
        <v>84</v>
      </c>
      <c r="G63">
        <f t="shared" si="5"/>
        <v>36.299999999999997</v>
      </c>
      <c r="H63" s="113"/>
      <c r="I63">
        <f>BRPL_EOD!AA63+BRPL_EOD!AB63</f>
        <v>15.04</v>
      </c>
      <c r="J63">
        <f>BYPL_EOD!AA63+BYPL_EOD!AB63</f>
        <v>8.24</v>
      </c>
      <c r="K63">
        <f>MES_EOD!AA63+MES_EOD!AB63</f>
        <v>0</v>
      </c>
      <c r="L63">
        <f>NDMC_EOD!AA63+NDMC_EOD!AB63</f>
        <v>1.79</v>
      </c>
      <c r="M63">
        <f>TPDDL_EOD!AA63+TPDDL_EOD!AB63</f>
        <v>11</v>
      </c>
      <c r="N63">
        <f t="shared" si="0"/>
        <v>36.07</v>
      </c>
      <c r="O63" s="113">
        <f t="shared" si="1"/>
        <v>0.22999999999999687</v>
      </c>
      <c r="P63">
        <v>15.13590241197671</v>
      </c>
      <c r="Q63">
        <v>8.2925422789021344</v>
      </c>
      <c r="R63">
        <v>0</v>
      </c>
      <c r="S63">
        <v>1.8014139173828665</v>
      </c>
      <c r="T63">
        <v>11.070141391738286</v>
      </c>
      <c r="U63" s="115">
        <f t="shared" si="2"/>
        <v>36.299999999999997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84</v>
      </c>
      <c r="C64">
        <f>GT!C64</f>
        <v>0</v>
      </c>
      <c r="D64">
        <f>GT!M64</f>
        <v>36.299999999999997</v>
      </c>
      <c r="E64">
        <f>GT!N64</f>
        <v>0</v>
      </c>
      <c r="F64">
        <f t="shared" si="4"/>
        <v>84</v>
      </c>
      <c r="G64">
        <f t="shared" si="5"/>
        <v>36.299999999999997</v>
      </c>
      <c r="H64" s="113"/>
      <c r="I64">
        <f>BRPL_EOD!AA64+BRPL_EOD!AB64</f>
        <v>15.04</v>
      </c>
      <c r="J64">
        <f>BYPL_EOD!AA64+BYPL_EOD!AB64</f>
        <v>8.24</v>
      </c>
      <c r="K64">
        <f>MES_EOD!AA64+MES_EOD!AB64</f>
        <v>0</v>
      </c>
      <c r="L64">
        <f>NDMC_EOD!AA64+NDMC_EOD!AB64</f>
        <v>1.79</v>
      </c>
      <c r="M64">
        <f>TPDDL_EOD!AA64+TPDDL_EOD!AB64</f>
        <v>11</v>
      </c>
      <c r="N64">
        <f t="shared" si="0"/>
        <v>36.07</v>
      </c>
      <c r="O64" s="113">
        <f t="shared" si="1"/>
        <v>0.22999999999999687</v>
      </c>
      <c r="P64">
        <v>15.13590241197671</v>
      </c>
      <c r="Q64">
        <v>8.2925422789021344</v>
      </c>
      <c r="R64">
        <v>0</v>
      </c>
      <c r="S64">
        <v>1.8014139173828665</v>
      </c>
      <c r="T64">
        <v>11.070141391738286</v>
      </c>
      <c r="U64" s="115">
        <f t="shared" si="2"/>
        <v>36.299999999999997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84</v>
      </c>
      <c r="C65">
        <f>GT!C65</f>
        <v>0</v>
      </c>
      <c r="D65">
        <f>GT!M65</f>
        <v>36.299999999999997</v>
      </c>
      <c r="E65">
        <f>GT!N65</f>
        <v>0</v>
      </c>
      <c r="F65">
        <f t="shared" si="4"/>
        <v>84</v>
      </c>
      <c r="G65">
        <f t="shared" si="5"/>
        <v>36.299999999999997</v>
      </c>
      <c r="H65" s="113"/>
      <c r="I65">
        <f>BRPL_EOD!AA65+BRPL_EOD!AB65</f>
        <v>15.04</v>
      </c>
      <c r="J65">
        <f>BYPL_EOD!AA65+BYPL_EOD!AB65</f>
        <v>8.24</v>
      </c>
      <c r="K65">
        <f>MES_EOD!AA65+MES_EOD!AB65</f>
        <v>0</v>
      </c>
      <c r="L65">
        <f>NDMC_EOD!AA65+NDMC_EOD!AB65</f>
        <v>1.79</v>
      </c>
      <c r="M65">
        <f>TPDDL_EOD!AA65+TPDDL_EOD!AB65</f>
        <v>11</v>
      </c>
      <c r="N65">
        <f t="shared" si="0"/>
        <v>36.07</v>
      </c>
      <c r="O65" s="113">
        <f t="shared" si="1"/>
        <v>0.22999999999999687</v>
      </c>
      <c r="P65">
        <v>15.13590241197671</v>
      </c>
      <c r="Q65">
        <v>8.2925422789021344</v>
      </c>
      <c r="R65">
        <v>0</v>
      </c>
      <c r="S65">
        <v>1.8014139173828665</v>
      </c>
      <c r="T65">
        <v>11.070141391738286</v>
      </c>
      <c r="U65" s="115">
        <f t="shared" si="2"/>
        <v>36.299999999999997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84</v>
      </c>
      <c r="C66">
        <f>GT!C66</f>
        <v>0</v>
      </c>
      <c r="D66">
        <f>GT!M66</f>
        <v>36.299999999999997</v>
      </c>
      <c r="E66">
        <f>GT!N66</f>
        <v>0</v>
      </c>
      <c r="F66">
        <f t="shared" si="4"/>
        <v>84</v>
      </c>
      <c r="G66">
        <f t="shared" si="5"/>
        <v>36.299999999999997</v>
      </c>
      <c r="H66" s="113"/>
      <c r="I66">
        <f>BRPL_EOD!AA66+BRPL_EOD!AB66</f>
        <v>15.04</v>
      </c>
      <c r="J66">
        <f>BYPL_EOD!AA66+BYPL_EOD!AB66</f>
        <v>8.24</v>
      </c>
      <c r="K66">
        <f>MES_EOD!AA66+MES_EOD!AB66</f>
        <v>0</v>
      </c>
      <c r="L66">
        <f>NDMC_EOD!AA66+NDMC_EOD!AB66</f>
        <v>1.79</v>
      </c>
      <c r="M66">
        <f>TPDDL_EOD!AA66+TPDDL_EOD!AB66</f>
        <v>11</v>
      </c>
      <c r="N66">
        <f t="shared" si="0"/>
        <v>36.07</v>
      </c>
      <c r="O66" s="113">
        <f t="shared" si="1"/>
        <v>0.22999999999999687</v>
      </c>
      <c r="P66">
        <v>15.13590241197671</v>
      </c>
      <c r="Q66">
        <v>8.2925422789021344</v>
      </c>
      <c r="R66">
        <v>0</v>
      </c>
      <c r="S66">
        <v>1.8014139173828665</v>
      </c>
      <c r="T66">
        <v>11.070141391738286</v>
      </c>
      <c r="U66" s="115">
        <f t="shared" si="2"/>
        <v>36.299999999999997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84</v>
      </c>
      <c r="C67">
        <f>GT!C67</f>
        <v>0</v>
      </c>
      <c r="D67">
        <f>GT!M67</f>
        <v>36.299999999999997</v>
      </c>
      <c r="E67">
        <f>GT!N67</f>
        <v>0</v>
      </c>
      <c r="F67">
        <f t="shared" si="4"/>
        <v>84</v>
      </c>
      <c r="G67">
        <f t="shared" si="5"/>
        <v>36.299999999999997</v>
      </c>
      <c r="H67" s="113"/>
      <c r="I67">
        <f>BRPL_EOD!AA67+BRPL_EOD!AB67</f>
        <v>15.04</v>
      </c>
      <c r="J67">
        <f>BYPL_EOD!AA67+BYPL_EOD!AB67</f>
        <v>8.24</v>
      </c>
      <c r="K67">
        <f>MES_EOD!AA67+MES_EOD!AB67</f>
        <v>0</v>
      </c>
      <c r="L67">
        <f>NDMC_EOD!AA67+NDMC_EOD!AB67</f>
        <v>1.79</v>
      </c>
      <c r="M67">
        <f>TPDDL_EOD!AA67+TPDDL_EOD!AB67</f>
        <v>11</v>
      </c>
      <c r="N67">
        <f t="shared" ref="N67:N98" si="6">SUM(I67:M67)</f>
        <v>36.07</v>
      </c>
      <c r="O67" s="113">
        <f t="shared" ref="O67:O98" si="7">G67-N67</f>
        <v>0.22999999999999687</v>
      </c>
      <c r="P67">
        <v>15.13590241197671</v>
      </c>
      <c r="Q67">
        <v>8.2925422789021344</v>
      </c>
      <c r="R67">
        <v>0</v>
      </c>
      <c r="S67">
        <v>1.8014139173828665</v>
      </c>
      <c r="T67">
        <v>11.070141391738286</v>
      </c>
      <c r="U67" s="115">
        <f t="shared" ref="U67:U98" si="8">SUM(P67:T67)</f>
        <v>36.299999999999997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84</v>
      </c>
      <c r="C68">
        <f>GT!C68</f>
        <v>0</v>
      </c>
      <c r="D68">
        <f>GT!M68</f>
        <v>36.299999999999997</v>
      </c>
      <c r="E68">
        <f>GT!N68</f>
        <v>0</v>
      </c>
      <c r="F68">
        <f t="shared" ref="F68:F98" si="10">B68+C68</f>
        <v>84</v>
      </c>
      <c r="G68">
        <f t="shared" ref="G68:G98" si="11">D68+E68-X68</f>
        <v>36.299999999999997</v>
      </c>
      <c r="H68" s="113"/>
      <c r="I68">
        <f>BRPL_EOD!AA68+BRPL_EOD!AB68</f>
        <v>15.04</v>
      </c>
      <c r="J68">
        <f>BYPL_EOD!AA68+BYPL_EOD!AB68</f>
        <v>8.24</v>
      </c>
      <c r="K68">
        <f>MES_EOD!AA68+MES_EOD!AB68</f>
        <v>0</v>
      </c>
      <c r="L68">
        <f>NDMC_EOD!AA68+NDMC_EOD!AB68</f>
        <v>1.79</v>
      </c>
      <c r="M68">
        <f>TPDDL_EOD!AA68+TPDDL_EOD!AB68</f>
        <v>11</v>
      </c>
      <c r="N68">
        <f t="shared" si="6"/>
        <v>36.07</v>
      </c>
      <c r="O68" s="113">
        <f t="shared" si="7"/>
        <v>0.22999999999999687</v>
      </c>
      <c r="P68">
        <v>15.13590241197671</v>
      </c>
      <c r="Q68">
        <v>8.2925422789021344</v>
      </c>
      <c r="R68">
        <v>0</v>
      </c>
      <c r="S68">
        <v>1.8014139173828665</v>
      </c>
      <c r="T68">
        <v>11.070141391738286</v>
      </c>
      <c r="U68" s="115">
        <f t="shared" si="8"/>
        <v>36.299999999999997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84</v>
      </c>
      <c r="C69">
        <f>GT!C69</f>
        <v>0</v>
      </c>
      <c r="D69">
        <f>GT!M69</f>
        <v>36.299999999999997</v>
      </c>
      <c r="E69">
        <f>GT!N69</f>
        <v>0</v>
      </c>
      <c r="F69">
        <f t="shared" si="10"/>
        <v>84</v>
      </c>
      <c r="G69">
        <f t="shared" si="11"/>
        <v>36.299999999999997</v>
      </c>
      <c r="H69" s="113"/>
      <c r="I69">
        <f>BRPL_EOD!AA69+BRPL_EOD!AB69</f>
        <v>15.04</v>
      </c>
      <c r="J69">
        <f>BYPL_EOD!AA69+BYPL_EOD!AB69</f>
        <v>8.24</v>
      </c>
      <c r="K69">
        <f>MES_EOD!AA69+MES_EOD!AB69</f>
        <v>0</v>
      </c>
      <c r="L69">
        <f>NDMC_EOD!AA69+NDMC_EOD!AB69</f>
        <v>1.79</v>
      </c>
      <c r="M69">
        <f>TPDDL_EOD!AA69+TPDDL_EOD!AB69</f>
        <v>11</v>
      </c>
      <c r="N69">
        <f t="shared" si="6"/>
        <v>36.07</v>
      </c>
      <c r="O69" s="113">
        <f t="shared" si="7"/>
        <v>0.22999999999999687</v>
      </c>
      <c r="P69">
        <v>15.13590241197671</v>
      </c>
      <c r="Q69">
        <v>8.2925422789021344</v>
      </c>
      <c r="R69">
        <v>0</v>
      </c>
      <c r="S69">
        <v>1.8014139173828665</v>
      </c>
      <c r="T69">
        <v>11.070141391738286</v>
      </c>
      <c r="U69" s="115">
        <f t="shared" si="8"/>
        <v>36.299999999999997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84</v>
      </c>
      <c r="C70">
        <f>GT!C70</f>
        <v>0</v>
      </c>
      <c r="D70">
        <f>GT!M70</f>
        <v>36.299999999999997</v>
      </c>
      <c r="E70">
        <f>GT!N70</f>
        <v>0</v>
      </c>
      <c r="F70">
        <f t="shared" si="10"/>
        <v>84</v>
      </c>
      <c r="G70">
        <f t="shared" si="11"/>
        <v>36.299999999999997</v>
      </c>
      <c r="H70" s="113"/>
      <c r="I70">
        <f>BRPL_EOD!AA70+BRPL_EOD!AB70</f>
        <v>15.04</v>
      </c>
      <c r="J70">
        <f>BYPL_EOD!AA70+BYPL_EOD!AB70</f>
        <v>8.24</v>
      </c>
      <c r="K70">
        <f>MES_EOD!AA70+MES_EOD!AB70</f>
        <v>0</v>
      </c>
      <c r="L70">
        <f>NDMC_EOD!AA70+NDMC_EOD!AB70</f>
        <v>1.79</v>
      </c>
      <c r="M70">
        <f>TPDDL_EOD!AA70+TPDDL_EOD!AB70</f>
        <v>11</v>
      </c>
      <c r="N70">
        <f t="shared" si="6"/>
        <v>36.07</v>
      </c>
      <c r="O70" s="113">
        <f t="shared" si="7"/>
        <v>0.22999999999999687</v>
      </c>
      <c r="P70">
        <v>15.13590241197671</v>
      </c>
      <c r="Q70">
        <v>8.2925422789021344</v>
      </c>
      <c r="R70">
        <v>0</v>
      </c>
      <c r="S70">
        <v>1.8014139173828665</v>
      </c>
      <c r="T70">
        <v>11.070141391738286</v>
      </c>
      <c r="U70" s="115">
        <f t="shared" si="8"/>
        <v>36.299999999999997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84</v>
      </c>
      <c r="C71">
        <f>GT!C71</f>
        <v>0</v>
      </c>
      <c r="D71">
        <f>GT!M71</f>
        <v>36.299999999999997</v>
      </c>
      <c r="E71">
        <f>GT!N71</f>
        <v>0</v>
      </c>
      <c r="F71">
        <f t="shared" si="10"/>
        <v>84</v>
      </c>
      <c r="G71">
        <f t="shared" si="11"/>
        <v>36.299999999999997</v>
      </c>
      <c r="H71" s="113"/>
      <c r="I71">
        <f>BRPL_EOD!AA71+BRPL_EOD!AB71</f>
        <v>15.04</v>
      </c>
      <c r="J71">
        <f>BYPL_EOD!AA71+BYPL_EOD!AB71</f>
        <v>8.24</v>
      </c>
      <c r="K71">
        <f>MES_EOD!AA71+MES_EOD!AB71</f>
        <v>0</v>
      </c>
      <c r="L71">
        <f>NDMC_EOD!AA71+NDMC_EOD!AB71</f>
        <v>1.79</v>
      </c>
      <c r="M71">
        <f>TPDDL_EOD!AA71+TPDDL_EOD!AB71</f>
        <v>11</v>
      </c>
      <c r="N71">
        <f t="shared" si="6"/>
        <v>36.07</v>
      </c>
      <c r="O71" s="113">
        <f t="shared" si="7"/>
        <v>0.22999999999999687</v>
      </c>
      <c r="P71">
        <v>15.13590241197671</v>
      </c>
      <c r="Q71">
        <v>8.2925422789021344</v>
      </c>
      <c r="R71">
        <v>0</v>
      </c>
      <c r="S71">
        <v>1.8014139173828665</v>
      </c>
      <c r="T71">
        <v>11.070141391738286</v>
      </c>
      <c r="U71" s="115">
        <f t="shared" si="8"/>
        <v>36.299999999999997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84</v>
      </c>
      <c r="C72">
        <f>GT!C72</f>
        <v>0</v>
      </c>
      <c r="D72">
        <f>GT!M72</f>
        <v>36.299999999999997</v>
      </c>
      <c r="E72">
        <f>GT!N72</f>
        <v>0</v>
      </c>
      <c r="F72">
        <f t="shared" si="10"/>
        <v>84</v>
      </c>
      <c r="G72">
        <f t="shared" si="11"/>
        <v>36.299999999999997</v>
      </c>
      <c r="H72" s="113"/>
      <c r="I72">
        <f>BRPL_EOD!AA72+BRPL_EOD!AB72</f>
        <v>15.04</v>
      </c>
      <c r="J72">
        <f>BYPL_EOD!AA72+BYPL_EOD!AB72</f>
        <v>8.24</v>
      </c>
      <c r="K72">
        <f>MES_EOD!AA72+MES_EOD!AB72</f>
        <v>0</v>
      </c>
      <c r="L72">
        <f>NDMC_EOD!AA72+NDMC_EOD!AB72</f>
        <v>1.79</v>
      </c>
      <c r="M72">
        <f>TPDDL_EOD!AA72+TPDDL_EOD!AB72</f>
        <v>11</v>
      </c>
      <c r="N72">
        <f t="shared" si="6"/>
        <v>36.07</v>
      </c>
      <c r="O72" s="113">
        <f t="shared" si="7"/>
        <v>0.22999999999999687</v>
      </c>
      <c r="P72">
        <v>15.13590241197671</v>
      </c>
      <c r="Q72">
        <v>8.2925422789021344</v>
      </c>
      <c r="R72">
        <v>0</v>
      </c>
      <c r="S72">
        <v>1.8014139173828665</v>
      </c>
      <c r="T72">
        <v>11.070141391738286</v>
      </c>
      <c r="U72" s="115">
        <f t="shared" si="8"/>
        <v>36.299999999999997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84</v>
      </c>
      <c r="C73">
        <f>GT!C73</f>
        <v>0</v>
      </c>
      <c r="D73">
        <f>GT!M73</f>
        <v>36.299999999999997</v>
      </c>
      <c r="E73">
        <f>GT!N73</f>
        <v>0</v>
      </c>
      <c r="F73">
        <f t="shared" si="10"/>
        <v>84</v>
      </c>
      <c r="G73">
        <f t="shared" si="11"/>
        <v>36.299999999999997</v>
      </c>
      <c r="H73" s="113"/>
      <c r="I73">
        <f>BRPL_EOD!AA73+BRPL_EOD!AB73</f>
        <v>15.04</v>
      </c>
      <c r="J73">
        <f>BYPL_EOD!AA73+BYPL_EOD!AB73</f>
        <v>8.24</v>
      </c>
      <c r="K73">
        <f>MES_EOD!AA73+MES_EOD!AB73</f>
        <v>0</v>
      </c>
      <c r="L73">
        <f>NDMC_EOD!AA73+NDMC_EOD!AB73</f>
        <v>1.79</v>
      </c>
      <c r="M73">
        <f>TPDDL_EOD!AA73+TPDDL_EOD!AB73</f>
        <v>11</v>
      </c>
      <c r="N73">
        <f t="shared" si="6"/>
        <v>36.07</v>
      </c>
      <c r="O73" s="113">
        <f t="shared" si="7"/>
        <v>0.22999999999999687</v>
      </c>
      <c r="P73">
        <v>15.13590241197671</v>
      </c>
      <c r="Q73">
        <v>8.2925422789021344</v>
      </c>
      <c r="R73">
        <v>0</v>
      </c>
      <c r="S73">
        <v>1.8014139173828665</v>
      </c>
      <c r="T73">
        <v>11.070141391738286</v>
      </c>
      <c r="U73" s="115">
        <f t="shared" si="8"/>
        <v>36.299999999999997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84</v>
      </c>
      <c r="C74">
        <f>GT!C74</f>
        <v>0</v>
      </c>
      <c r="D74">
        <f>GT!M74</f>
        <v>36.299999999999997</v>
      </c>
      <c r="E74">
        <f>GT!N74</f>
        <v>0</v>
      </c>
      <c r="F74">
        <f t="shared" si="10"/>
        <v>84</v>
      </c>
      <c r="G74">
        <f t="shared" si="11"/>
        <v>36.299999999999997</v>
      </c>
      <c r="H74" s="113"/>
      <c r="I74">
        <f>BRPL_EOD!AA74+BRPL_EOD!AB74</f>
        <v>15.04</v>
      </c>
      <c r="J74">
        <f>BYPL_EOD!AA74+BYPL_EOD!AB74</f>
        <v>8.24</v>
      </c>
      <c r="K74">
        <f>MES_EOD!AA74+MES_EOD!AB74</f>
        <v>0</v>
      </c>
      <c r="L74">
        <f>NDMC_EOD!AA74+NDMC_EOD!AB74</f>
        <v>1.79</v>
      </c>
      <c r="M74">
        <f>TPDDL_EOD!AA74+TPDDL_EOD!AB74</f>
        <v>11</v>
      </c>
      <c r="N74">
        <f t="shared" si="6"/>
        <v>36.07</v>
      </c>
      <c r="O74" s="113">
        <f t="shared" si="7"/>
        <v>0.22999999999999687</v>
      </c>
      <c r="P74">
        <v>15.13590241197671</v>
      </c>
      <c r="Q74">
        <v>8.2925422789021344</v>
      </c>
      <c r="R74">
        <v>0</v>
      </c>
      <c r="S74">
        <v>1.8014139173828665</v>
      </c>
      <c r="T74">
        <v>11.070141391738286</v>
      </c>
      <c r="U74" s="115">
        <f t="shared" si="8"/>
        <v>36.299999999999997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84</v>
      </c>
      <c r="C75">
        <f>GT!C75</f>
        <v>0</v>
      </c>
      <c r="D75">
        <f>GT!M75</f>
        <v>37.6</v>
      </c>
      <c r="E75">
        <f>GT!N75</f>
        <v>0</v>
      </c>
      <c r="F75">
        <f t="shared" si="10"/>
        <v>84</v>
      </c>
      <c r="G75">
        <f t="shared" si="11"/>
        <v>37.6</v>
      </c>
      <c r="H75" s="113"/>
      <c r="I75">
        <f>BRPL_EOD!AA75+BRPL_EOD!AB75</f>
        <v>15.57</v>
      </c>
      <c r="J75">
        <f>BYPL_EOD!AA75+BYPL_EOD!AB75</f>
        <v>8.52</v>
      </c>
      <c r="K75">
        <f>MES_EOD!AA75+MES_EOD!AB75</f>
        <v>0</v>
      </c>
      <c r="L75">
        <f>NDMC_EOD!AA75+NDMC_EOD!AB75</f>
        <v>1.86</v>
      </c>
      <c r="M75">
        <f>TPDDL_EOD!AA75+TPDDL_EOD!AB75</f>
        <v>11.12</v>
      </c>
      <c r="N75">
        <f t="shared" si="6"/>
        <v>37.07</v>
      </c>
      <c r="O75" s="113">
        <f t="shared" si="7"/>
        <v>0.53000000000000114</v>
      </c>
      <c r="P75">
        <v>15.792608578365256</v>
      </c>
      <c r="Q75">
        <v>8.6418127866199086</v>
      </c>
      <c r="R75">
        <v>0</v>
      </c>
      <c r="S75">
        <v>1.8865929322902619</v>
      </c>
      <c r="T75">
        <v>11.278985702724574</v>
      </c>
      <c r="U75" s="115">
        <f t="shared" si="8"/>
        <v>37.6</v>
      </c>
      <c r="V75" s="113">
        <f t="shared" si="9"/>
        <v>0</v>
      </c>
      <c r="X75" s="118"/>
    </row>
    <row r="76" spans="1:24">
      <c r="A76" t="s">
        <v>118</v>
      </c>
      <c r="B76">
        <f>GT!B76</f>
        <v>84</v>
      </c>
      <c r="C76">
        <f>GT!C76</f>
        <v>0</v>
      </c>
      <c r="D76">
        <f>GT!M76</f>
        <v>37.6</v>
      </c>
      <c r="E76">
        <f>GT!N76</f>
        <v>0</v>
      </c>
      <c r="F76">
        <f t="shared" si="10"/>
        <v>84</v>
      </c>
      <c r="G76">
        <f t="shared" si="11"/>
        <v>37.6</v>
      </c>
      <c r="H76" s="113"/>
      <c r="I76">
        <f>BRPL_EOD!AA76+BRPL_EOD!AB76</f>
        <v>15.57</v>
      </c>
      <c r="J76">
        <f>BYPL_EOD!AA76+BYPL_EOD!AB76</f>
        <v>8.52</v>
      </c>
      <c r="K76">
        <f>MES_EOD!AA76+MES_EOD!AB76</f>
        <v>0</v>
      </c>
      <c r="L76">
        <f>NDMC_EOD!AA76+NDMC_EOD!AB76</f>
        <v>1.86</v>
      </c>
      <c r="M76">
        <f>TPDDL_EOD!AA76+TPDDL_EOD!AB76</f>
        <v>11.12</v>
      </c>
      <c r="N76">
        <f t="shared" si="6"/>
        <v>37.07</v>
      </c>
      <c r="O76" s="113">
        <f t="shared" si="7"/>
        <v>0.53000000000000114</v>
      </c>
      <c r="P76">
        <v>15.792608578365256</v>
      </c>
      <c r="Q76">
        <v>8.6418127866199086</v>
      </c>
      <c r="R76">
        <v>0</v>
      </c>
      <c r="S76">
        <v>1.8865929322902619</v>
      </c>
      <c r="T76">
        <v>11.278985702724574</v>
      </c>
      <c r="U76" s="115">
        <f t="shared" si="8"/>
        <v>37.6</v>
      </c>
      <c r="V76" s="113">
        <f t="shared" si="9"/>
        <v>0</v>
      </c>
      <c r="X76" s="118"/>
    </row>
    <row r="77" spans="1:24">
      <c r="A77" t="s">
        <v>119</v>
      </c>
      <c r="B77">
        <f>GT!B77</f>
        <v>84</v>
      </c>
      <c r="C77">
        <f>GT!C77</f>
        <v>0</v>
      </c>
      <c r="D77">
        <f>GT!M77</f>
        <v>37.6</v>
      </c>
      <c r="E77">
        <f>GT!N77</f>
        <v>0</v>
      </c>
      <c r="F77">
        <f t="shared" si="10"/>
        <v>84</v>
      </c>
      <c r="G77">
        <f t="shared" si="11"/>
        <v>37.6</v>
      </c>
      <c r="H77" s="113"/>
      <c r="I77">
        <f>BRPL_EOD!AA77+BRPL_EOD!AB77</f>
        <v>15.57</v>
      </c>
      <c r="J77">
        <f>BYPL_EOD!AA77+BYPL_EOD!AB77</f>
        <v>8.52</v>
      </c>
      <c r="K77">
        <f>MES_EOD!AA77+MES_EOD!AB77</f>
        <v>0</v>
      </c>
      <c r="L77">
        <f>NDMC_EOD!AA77+NDMC_EOD!AB77</f>
        <v>1.86</v>
      </c>
      <c r="M77">
        <f>TPDDL_EOD!AA77+TPDDL_EOD!AB77</f>
        <v>11.12</v>
      </c>
      <c r="N77">
        <f t="shared" si="6"/>
        <v>37.07</v>
      </c>
      <c r="O77" s="113">
        <f t="shared" si="7"/>
        <v>0.53000000000000114</v>
      </c>
      <c r="P77">
        <v>15.792608578365256</v>
      </c>
      <c r="Q77">
        <v>8.6418127866199086</v>
      </c>
      <c r="R77">
        <v>0</v>
      </c>
      <c r="S77">
        <v>1.8865929322902619</v>
      </c>
      <c r="T77">
        <v>11.278985702724574</v>
      </c>
      <c r="U77" s="115">
        <f t="shared" si="8"/>
        <v>37.6</v>
      </c>
      <c r="V77" s="113">
        <f t="shared" si="9"/>
        <v>0</v>
      </c>
      <c r="X77" s="118"/>
    </row>
    <row r="78" spans="1:24">
      <c r="A78" t="s">
        <v>120</v>
      </c>
      <c r="B78">
        <f>GT!B78</f>
        <v>84</v>
      </c>
      <c r="C78">
        <f>GT!C78</f>
        <v>0</v>
      </c>
      <c r="D78">
        <f>GT!M78</f>
        <v>37.6</v>
      </c>
      <c r="E78">
        <f>GT!N78</f>
        <v>0</v>
      </c>
      <c r="F78">
        <f t="shared" si="10"/>
        <v>84</v>
      </c>
      <c r="G78">
        <f t="shared" si="11"/>
        <v>37.6</v>
      </c>
      <c r="H78" s="113"/>
      <c r="I78">
        <f>BRPL_EOD!AA78+BRPL_EOD!AB78</f>
        <v>15.57</v>
      </c>
      <c r="J78">
        <f>BYPL_EOD!AA78+BYPL_EOD!AB78</f>
        <v>8.52</v>
      </c>
      <c r="K78">
        <f>MES_EOD!AA78+MES_EOD!AB78</f>
        <v>0</v>
      </c>
      <c r="L78">
        <f>NDMC_EOD!AA78+NDMC_EOD!AB78</f>
        <v>1.86</v>
      </c>
      <c r="M78">
        <f>TPDDL_EOD!AA78+TPDDL_EOD!AB78</f>
        <v>11.12</v>
      </c>
      <c r="N78">
        <f t="shared" si="6"/>
        <v>37.07</v>
      </c>
      <c r="O78" s="113">
        <f t="shared" si="7"/>
        <v>0.53000000000000114</v>
      </c>
      <c r="P78">
        <v>15.792608578365256</v>
      </c>
      <c r="Q78">
        <v>8.6418127866199086</v>
      </c>
      <c r="R78">
        <v>0</v>
      </c>
      <c r="S78">
        <v>1.8865929322902619</v>
      </c>
      <c r="T78">
        <v>11.278985702724574</v>
      </c>
      <c r="U78" s="115">
        <f t="shared" si="8"/>
        <v>37.6</v>
      </c>
      <c r="V78" s="113">
        <f t="shared" si="9"/>
        <v>0</v>
      </c>
      <c r="X78" s="118"/>
    </row>
    <row r="79" spans="1:24">
      <c r="A79" t="s">
        <v>121</v>
      </c>
      <c r="B79">
        <f>GT!B79</f>
        <v>84</v>
      </c>
      <c r="C79">
        <f>GT!C79</f>
        <v>0</v>
      </c>
      <c r="D79">
        <f>GT!M79</f>
        <v>37.6</v>
      </c>
      <c r="E79">
        <f>GT!N79</f>
        <v>0</v>
      </c>
      <c r="F79">
        <f t="shared" si="10"/>
        <v>84</v>
      </c>
      <c r="G79">
        <f t="shared" si="11"/>
        <v>37.6</v>
      </c>
      <c r="H79" s="113"/>
      <c r="I79">
        <f>BRPL_EOD!AA79+BRPL_EOD!AB79</f>
        <v>15.57</v>
      </c>
      <c r="J79">
        <f>BYPL_EOD!AA79+BYPL_EOD!AB79</f>
        <v>8.52</v>
      </c>
      <c r="K79">
        <f>MES_EOD!AA79+MES_EOD!AB79</f>
        <v>0</v>
      </c>
      <c r="L79">
        <f>NDMC_EOD!AA79+NDMC_EOD!AB79</f>
        <v>1.86</v>
      </c>
      <c r="M79">
        <f>TPDDL_EOD!AA79+TPDDL_EOD!AB79</f>
        <v>11.12</v>
      </c>
      <c r="N79">
        <f t="shared" si="6"/>
        <v>37.07</v>
      </c>
      <c r="O79" s="113">
        <f t="shared" si="7"/>
        <v>0.53000000000000114</v>
      </c>
      <c r="P79">
        <v>15.792608578365256</v>
      </c>
      <c r="Q79">
        <v>8.6418127866199086</v>
      </c>
      <c r="R79">
        <v>0</v>
      </c>
      <c r="S79">
        <v>1.8865929322902619</v>
      </c>
      <c r="T79">
        <v>11.278985702724574</v>
      </c>
      <c r="U79" s="115">
        <f t="shared" si="8"/>
        <v>37.6</v>
      </c>
      <c r="V79" s="113">
        <f t="shared" si="9"/>
        <v>0</v>
      </c>
      <c r="X79" s="118"/>
    </row>
    <row r="80" spans="1:24">
      <c r="A80" t="s">
        <v>122</v>
      </c>
      <c r="B80">
        <f>GT!B80</f>
        <v>84</v>
      </c>
      <c r="C80">
        <f>GT!C80</f>
        <v>0</v>
      </c>
      <c r="D80">
        <f>GT!M80</f>
        <v>37.6</v>
      </c>
      <c r="E80">
        <f>GT!N80</f>
        <v>0</v>
      </c>
      <c r="F80">
        <f t="shared" si="10"/>
        <v>84</v>
      </c>
      <c r="G80">
        <f t="shared" si="11"/>
        <v>37.6</v>
      </c>
      <c r="H80" s="113"/>
      <c r="I80">
        <f>BRPL_EOD!AA80+BRPL_EOD!AB80</f>
        <v>15.57</v>
      </c>
      <c r="J80">
        <f>BYPL_EOD!AA80+BYPL_EOD!AB80</f>
        <v>8.52</v>
      </c>
      <c r="K80">
        <f>MES_EOD!AA80+MES_EOD!AB80</f>
        <v>0</v>
      </c>
      <c r="L80">
        <f>NDMC_EOD!AA80+NDMC_EOD!AB80</f>
        <v>1.86</v>
      </c>
      <c r="M80">
        <f>TPDDL_EOD!AA80+TPDDL_EOD!AB80</f>
        <v>11.12</v>
      </c>
      <c r="N80">
        <f t="shared" si="6"/>
        <v>37.07</v>
      </c>
      <c r="O80" s="113">
        <f t="shared" si="7"/>
        <v>0.53000000000000114</v>
      </c>
      <c r="P80">
        <v>15.792608578365256</v>
      </c>
      <c r="Q80">
        <v>8.6418127866199086</v>
      </c>
      <c r="R80">
        <v>0</v>
      </c>
      <c r="S80">
        <v>1.8865929322902619</v>
      </c>
      <c r="T80">
        <v>11.278985702724574</v>
      </c>
      <c r="U80" s="115">
        <f t="shared" si="8"/>
        <v>37.6</v>
      </c>
      <c r="V80" s="113">
        <f t="shared" si="9"/>
        <v>0</v>
      </c>
      <c r="X80" s="118"/>
    </row>
    <row r="81" spans="1:24">
      <c r="A81" t="s">
        <v>123</v>
      </c>
      <c r="B81">
        <f>GT!B81</f>
        <v>84</v>
      </c>
      <c r="C81">
        <f>GT!C81</f>
        <v>0</v>
      </c>
      <c r="D81">
        <f>GT!M81</f>
        <v>37.6</v>
      </c>
      <c r="E81">
        <f>GT!N81</f>
        <v>0</v>
      </c>
      <c r="F81">
        <f t="shared" si="10"/>
        <v>84</v>
      </c>
      <c r="G81">
        <f t="shared" si="11"/>
        <v>37.6</v>
      </c>
      <c r="H81" s="113"/>
      <c r="I81">
        <f>BRPL_EOD!AA81+BRPL_EOD!AB81</f>
        <v>15.57</v>
      </c>
      <c r="J81">
        <f>BYPL_EOD!AA81+BYPL_EOD!AB81</f>
        <v>8.52</v>
      </c>
      <c r="K81">
        <f>MES_EOD!AA81+MES_EOD!AB81</f>
        <v>0</v>
      </c>
      <c r="L81">
        <f>NDMC_EOD!AA81+NDMC_EOD!AB81</f>
        <v>1.86</v>
      </c>
      <c r="M81">
        <f>TPDDL_EOD!AA81+TPDDL_EOD!AB81</f>
        <v>11.12</v>
      </c>
      <c r="N81">
        <f t="shared" si="6"/>
        <v>37.07</v>
      </c>
      <c r="O81" s="113">
        <f t="shared" si="7"/>
        <v>0.53000000000000114</v>
      </c>
      <c r="P81">
        <v>15.792608578365256</v>
      </c>
      <c r="Q81">
        <v>8.6418127866199086</v>
      </c>
      <c r="R81">
        <v>0</v>
      </c>
      <c r="S81">
        <v>1.8865929322902619</v>
      </c>
      <c r="T81">
        <v>11.278985702724574</v>
      </c>
      <c r="U81" s="115">
        <f t="shared" si="8"/>
        <v>37.6</v>
      </c>
      <c r="V81" s="113">
        <f t="shared" si="9"/>
        <v>0</v>
      </c>
      <c r="X81" s="118"/>
    </row>
    <row r="82" spans="1:24">
      <c r="A82" t="s">
        <v>124</v>
      </c>
      <c r="B82">
        <f>GT!B82</f>
        <v>84</v>
      </c>
      <c r="C82">
        <f>GT!C82</f>
        <v>0</v>
      </c>
      <c r="D82">
        <f>GT!M82</f>
        <v>37.6</v>
      </c>
      <c r="E82">
        <f>GT!N82</f>
        <v>0</v>
      </c>
      <c r="F82">
        <f t="shared" si="10"/>
        <v>84</v>
      </c>
      <c r="G82">
        <f t="shared" si="11"/>
        <v>37.6</v>
      </c>
      <c r="H82" s="113"/>
      <c r="I82">
        <f>BRPL_EOD!AA82+BRPL_EOD!AB82</f>
        <v>15.57</v>
      </c>
      <c r="J82">
        <f>BYPL_EOD!AA82+BYPL_EOD!AB82</f>
        <v>8.52</v>
      </c>
      <c r="K82">
        <f>MES_EOD!AA82+MES_EOD!AB82</f>
        <v>0</v>
      </c>
      <c r="L82">
        <f>NDMC_EOD!AA82+NDMC_EOD!AB82</f>
        <v>1.86</v>
      </c>
      <c r="M82">
        <f>TPDDL_EOD!AA82+TPDDL_EOD!AB82</f>
        <v>11.12</v>
      </c>
      <c r="N82">
        <f t="shared" si="6"/>
        <v>37.07</v>
      </c>
      <c r="O82" s="113">
        <f t="shared" si="7"/>
        <v>0.53000000000000114</v>
      </c>
      <c r="P82">
        <v>15.792608578365256</v>
      </c>
      <c r="Q82">
        <v>8.6418127866199086</v>
      </c>
      <c r="R82">
        <v>0</v>
      </c>
      <c r="S82">
        <v>1.8865929322902619</v>
      </c>
      <c r="T82">
        <v>11.278985702724574</v>
      </c>
      <c r="U82" s="115">
        <f t="shared" si="8"/>
        <v>37.6</v>
      </c>
      <c r="V82" s="113">
        <f t="shared" si="9"/>
        <v>0</v>
      </c>
      <c r="X82" s="118"/>
    </row>
    <row r="83" spans="1:24">
      <c r="A83" t="s">
        <v>125</v>
      </c>
      <c r="B83">
        <f>GT!B83</f>
        <v>84</v>
      </c>
      <c r="C83">
        <f>GT!C83</f>
        <v>0</v>
      </c>
      <c r="D83">
        <f>GT!M83</f>
        <v>38.6</v>
      </c>
      <c r="E83">
        <f>GT!N83</f>
        <v>0</v>
      </c>
      <c r="F83">
        <f t="shared" si="10"/>
        <v>84</v>
      </c>
      <c r="G83">
        <f t="shared" si="11"/>
        <v>38.6</v>
      </c>
      <c r="H83" s="113"/>
      <c r="I83">
        <f>BRPL_EOD!AA83+BRPL_EOD!AB83</f>
        <v>15.99</v>
      </c>
      <c r="J83">
        <f>BYPL_EOD!AA83+BYPL_EOD!AB83</f>
        <v>8.75</v>
      </c>
      <c r="K83">
        <f>MES_EOD!AA83+MES_EOD!AB83</f>
        <v>0</v>
      </c>
      <c r="L83">
        <f>NDMC_EOD!AA83+NDMC_EOD!AB83</f>
        <v>1.91</v>
      </c>
      <c r="M83">
        <f>TPDDL_EOD!AA83+TPDDL_EOD!AB83</f>
        <v>11.42</v>
      </c>
      <c r="N83">
        <f t="shared" si="6"/>
        <v>38.07</v>
      </c>
      <c r="O83" s="113">
        <f t="shared" si="7"/>
        <v>0.53000000000000114</v>
      </c>
      <c r="P83">
        <v>16.212608353033886</v>
      </c>
      <c r="Q83">
        <v>8.8718150774888365</v>
      </c>
      <c r="R83">
        <v>0</v>
      </c>
      <c r="S83">
        <v>1.9365904912004201</v>
      </c>
      <c r="T83">
        <v>11.578986078276859</v>
      </c>
      <c r="U83" s="115">
        <f t="shared" si="8"/>
        <v>38.6</v>
      </c>
      <c r="V83" s="113">
        <f t="shared" si="9"/>
        <v>0</v>
      </c>
      <c r="X83" s="118"/>
    </row>
    <row r="84" spans="1:24">
      <c r="A84" t="s">
        <v>126</v>
      </c>
      <c r="B84">
        <f>GT!B84</f>
        <v>84</v>
      </c>
      <c r="C84">
        <f>GT!C84</f>
        <v>0</v>
      </c>
      <c r="D84">
        <f>GT!M84</f>
        <v>38.6</v>
      </c>
      <c r="E84">
        <f>GT!N84</f>
        <v>0</v>
      </c>
      <c r="F84">
        <f t="shared" si="10"/>
        <v>84</v>
      </c>
      <c r="G84">
        <f t="shared" si="11"/>
        <v>38.6</v>
      </c>
      <c r="H84" s="113"/>
      <c r="I84">
        <f>BRPL_EOD!AA84+BRPL_EOD!AB84</f>
        <v>15.99</v>
      </c>
      <c r="J84">
        <f>BYPL_EOD!AA84+BYPL_EOD!AB84</f>
        <v>8.75</v>
      </c>
      <c r="K84">
        <f>MES_EOD!AA84+MES_EOD!AB84</f>
        <v>0</v>
      </c>
      <c r="L84">
        <f>NDMC_EOD!AA84+NDMC_EOD!AB84</f>
        <v>1.91</v>
      </c>
      <c r="M84">
        <f>TPDDL_EOD!AA84+TPDDL_EOD!AB84</f>
        <v>11.42</v>
      </c>
      <c r="N84">
        <f t="shared" si="6"/>
        <v>38.07</v>
      </c>
      <c r="O84" s="113">
        <f t="shared" si="7"/>
        <v>0.53000000000000114</v>
      </c>
      <c r="P84">
        <v>16.212608353033886</v>
      </c>
      <c r="Q84">
        <v>8.8718150774888365</v>
      </c>
      <c r="R84">
        <v>0</v>
      </c>
      <c r="S84">
        <v>1.9365904912004201</v>
      </c>
      <c r="T84">
        <v>11.578986078276859</v>
      </c>
      <c r="U84" s="115">
        <f t="shared" si="8"/>
        <v>38.6</v>
      </c>
      <c r="V84" s="113">
        <f t="shared" si="9"/>
        <v>0</v>
      </c>
      <c r="X84" s="118"/>
    </row>
    <row r="85" spans="1:24">
      <c r="A85" t="s">
        <v>127</v>
      </c>
      <c r="B85">
        <f>GT!B85</f>
        <v>84</v>
      </c>
      <c r="C85">
        <f>GT!C85</f>
        <v>0</v>
      </c>
      <c r="D85">
        <f>GT!M85</f>
        <v>38.6</v>
      </c>
      <c r="E85">
        <f>GT!N85</f>
        <v>0</v>
      </c>
      <c r="F85">
        <f t="shared" si="10"/>
        <v>84</v>
      </c>
      <c r="G85">
        <f t="shared" si="11"/>
        <v>38.6</v>
      </c>
      <c r="H85" s="113"/>
      <c r="I85">
        <f>BRPL_EOD!AA85+BRPL_EOD!AB85</f>
        <v>15.99</v>
      </c>
      <c r="J85">
        <f>BYPL_EOD!AA85+BYPL_EOD!AB85</f>
        <v>8.75</v>
      </c>
      <c r="K85">
        <f>MES_EOD!AA85+MES_EOD!AB85</f>
        <v>0</v>
      </c>
      <c r="L85">
        <f>NDMC_EOD!AA85+NDMC_EOD!AB85</f>
        <v>1.91</v>
      </c>
      <c r="M85">
        <f>TPDDL_EOD!AA85+TPDDL_EOD!AB85</f>
        <v>11.42</v>
      </c>
      <c r="N85">
        <f t="shared" si="6"/>
        <v>38.07</v>
      </c>
      <c r="O85" s="113">
        <f t="shared" si="7"/>
        <v>0.53000000000000114</v>
      </c>
      <c r="P85">
        <v>16.212608353033886</v>
      </c>
      <c r="Q85">
        <v>8.8718150774888365</v>
      </c>
      <c r="R85">
        <v>0</v>
      </c>
      <c r="S85">
        <v>1.9365904912004201</v>
      </c>
      <c r="T85">
        <v>11.578986078276859</v>
      </c>
      <c r="U85" s="115">
        <f t="shared" si="8"/>
        <v>38.6</v>
      </c>
      <c r="V85" s="113">
        <f t="shared" si="9"/>
        <v>0</v>
      </c>
      <c r="X85" s="118"/>
    </row>
    <row r="86" spans="1:24">
      <c r="A86" t="s">
        <v>128</v>
      </c>
      <c r="B86">
        <f>GT!B86</f>
        <v>84</v>
      </c>
      <c r="C86">
        <f>GT!C86</f>
        <v>0</v>
      </c>
      <c r="D86">
        <f>GT!M86</f>
        <v>38.6</v>
      </c>
      <c r="E86">
        <f>GT!N86</f>
        <v>0</v>
      </c>
      <c r="F86">
        <f t="shared" si="10"/>
        <v>84</v>
      </c>
      <c r="G86">
        <f t="shared" si="11"/>
        <v>38.6</v>
      </c>
      <c r="H86" s="113"/>
      <c r="I86">
        <f>BRPL_EOD!AA86+BRPL_EOD!AB86</f>
        <v>15.99</v>
      </c>
      <c r="J86">
        <f>BYPL_EOD!AA86+BYPL_EOD!AB86</f>
        <v>8.75</v>
      </c>
      <c r="K86">
        <f>MES_EOD!AA86+MES_EOD!AB86</f>
        <v>0</v>
      </c>
      <c r="L86">
        <f>NDMC_EOD!AA86+NDMC_EOD!AB86</f>
        <v>1.91</v>
      </c>
      <c r="M86">
        <f>TPDDL_EOD!AA86+TPDDL_EOD!AB86</f>
        <v>11.42</v>
      </c>
      <c r="N86">
        <f t="shared" si="6"/>
        <v>38.07</v>
      </c>
      <c r="O86" s="113">
        <f t="shared" si="7"/>
        <v>0.53000000000000114</v>
      </c>
      <c r="P86">
        <v>16.212608353033886</v>
      </c>
      <c r="Q86">
        <v>8.8718150774888365</v>
      </c>
      <c r="R86">
        <v>0</v>
      </c>
      <c r="S86">
        <v>1.9365904912004201</v>
      </c>
      <c r="T86">
        <v>11.578986078276859</v>
      </c>
      <c r="U86" s="115">
        <f t="shared" si="8"/>
        <v>38.6</v>
      </c>
      <c r="V86" s="113">
        <f t="shared" si="9"/>
        <v>0</v>
      </c>
      <c r="X86" s="118"/>
    </row>
    <row r="87" spans="1:24">
      <c r="A87" t="s">
        <v>129</v>
      </c>
      <c r="B87">
        <f>GT!B87</f>
        <v>84</v>
      </c>
      <c r="C87">
        <f>GT!C87</f>
        <v>0</v>
      </c>
      <c r="D87">
        <f>GT!M87</f>
        <v>38.6</v>
      </c>
      <c r="E87">
        <f>GT!N87</f>
        <v>0</v>
      </c>
      <c r="F87">
        <f t="shared" si="10"/>
        <v>84</v>
      </c>
      <c r="G87">
        <f t="shared" si="11"/>
        <v>38.6</v>
      </c>
      <c r="H87" s="113"/>
      <c r="I87">
        <f>BRPL_EOD!AA87+BRPL_EOD!AB87</f>
        <v>15.99</v>
      </c>
      <c r="J87">
        <f>BYPL_EOD!AA87+BYPL_EOD!AB87</f>
        <v>8.75</v>
      </c>
      <c r="K87">
        <f>MES_EOD!AA87+MES_EOD!AB87</f>
        <v>0</v>
      </c>
      <c r="L87">
        <f>NDMC_EOD!AA87+NDMC_EOD!AB87</f>
        <v>1.91</v>
      </c>
      <c r="M87">
        <f>TPDDL_EOD!AA87+TPDDL_EOD!AB87</f>
        <v>11.42</v>
      </c>
      <c r="N87">
        <f t="shared" si="6"/>
        <v>38.07</v>
      </c>
      <c r="O87" s="113">
        <f t="shared" si="7"/>
        <v>0.53000000000000114</v>
      </c>
      <c r="P87">
        <v>16.212608353033886</v>
      </c>
      <c r="Q87">
        <v>8.8718150774888365</v>
      </c>
      <c r="R87">
        <v>0</v>
      </c>
      <c r="S87">
        <v>1.9365904912004201</v>
      </c>
      <c r="T87">
        <v>11.578986078276859</v>
      </c>
      <c r="U87" s="115">
        <f t="shared" si="8"/>
        <v>38.6</v>
      </c>
      <c r="V87" s="113">
        <f t="shared" si="9"/>
        <v>0</v>
      </c>
      <c r="X87" s="118"/>
    </row>
    <row r="88" spans="1:24">
      <c r="A88" t="s">
        <v>130</v>
      </c>
      <c r="B88">
        <f>GT!B88</f>
        <v>84</v>
      </c>
      <c r="C88">
        <f>GT!C88</f>
        <v>0</v>
      </c>
      <c r="D88">
        <f>GT!M88</f>
        <v>38.6</v>
      </c>
      <c r="E88">
        <f>GT!N88</f>
        <v>0</v>
      </c>
      <c r="F88">
        <f t="shared" si="10"/>
        <v>84</v>
      </c>
      <c r="G88">
        <f t="shared" si="11"/>
        <v>38.6</v>
      </c>
      <c r="H88" s="113"/>
      <c r="I88">
        <f>BRPL_EOD!AA88+BRPL_EOD!AB88</f>
        <v>15.99</v>
      </c>
      <c r="J88">
        <f>BYPL_EOD!AA88+BYPL_EOD!AB88</f>
        <v>8.75</v>
      </c>
      <c r="K88">
        <f>MES_EOD!AA88+MES_EOD!AB88</f>
        <v>0</v>
      </c>
      <c r="L88">
        <f>NDMC_EOD!AA88+NDMC_EOD!AB88</f>
        <v>1.91</v>
      </c>
      <c r="M88">
        <f>TPDDL_EOD!AA88+TPDDL_EOD!AB88</f>
        <v>11.42</v>
      </c>
      <c r="N88">
        <f t="shared" si="6"/>
        <v>38.07</v>
      </c>
      <c r="O88" s="113">
        <f t="shared" si="7"/>
        <v>0.53000000000000114</v>
      </c>
      <c r="P88">
        <v>16.212608353033886</v>
      </c>
      <c r="Q88">
        <v>8.8718150774888365</v>
      </c>
      <c r="R88">
        <v>0</v>
      </c>
      <c r="S88">
        <v>1.9365904912004201</v>
      </c>
      <c r="T88">
        <v>11.578986078276859</v>
      </c>
      <c r="U88" s="115">
        <f t="shared" si="8"/>
        <v>38.6</v>
      </c>
      <c r="V88" s="113">
        <f t="shared" si="9"/>
        <v>0</v>
      </c>
      <c r="X88" s="118"/>
    </row>
    <row r="89" spans="1:24">
      <c r="A89" t="s">
        <v>131</v>
      </c>
      <c r="B89">
        <f>GT!B89</f>
        <v>84</v>
      </c>
      <c r="C89">
        <f>GT!C89</f>
        <v>0</v>
      </c>
      <c r="D89">
        <f>GT!M89</f>
        <v>38.6</v>
      </c>
      <c r="E89">
        <f>GT!N89</f>
        <v>0</v>
      </c>
      <c r="F89">
        <f t="shared" si="10"/>
        <v>84</v>
      </c>
      <c r="G89">
        <f t="shared" si="11"/>
        <v>38.6</v>
      </c>
      <c r="H89" s="113"/>
      <c r="I89">
        <f>BRPL_EOD!AA89+BRPL_EOD!AB89</f>
        <v>15.99</v>
      </c>
      <c r="J89">
        <f>BYPL_EOD!AA89+BYPL_EOD!AB89</f>
        <v>8.75</v>
      </c>
      <c r="K89">
        <f>MES_EOD!AA89+MES_EOD!AB89</f>
        <v>0</v>
      </c>
      <c r="L89">
        <f>NDMC_EOD!AA89+NDMC_EOD!AB89</f>
        <v>1.91</v>
      </c>
      <c r="M89">
        <f>TPDDL_EOD!AA89+TPDDL_EOD!AB89</f>
        <v>11.42</v>
      </c>
      <c r="N89">
        <f t="shared" si="6"/>
        <v>38.07</v>
      </c>
      <c r="O89" s="113">
        <f t="shared" si="7"/>
        <v>0.53000000000000114</v>
      </c>
      <c r="P89">
        <v>16.212608353033886</v>
      </c>
      <c r="Q89">
        <v>8.8718150774888365</v>
      </c>
      <c r="R89">
        <v>0</v>
      </c>
      <c r="S89">
        <v>1.9365904912004201</v>
      </c>
      <c r="T89">
        <v>11.578986078276859</v>
      </c>
      <c r="U89" s="115">
        <f t="shared" si="8"/>
        <v>38.6</v>
      </c>
      <c r="V89" s="113">
        <f t="shared" si="9"/>
        <v>0</v>
      </c>
      <c r="X89" s="118"/>
    </row>
    <row r="90" spans="1:24">
      <c r="A90" t="s">
        <v>132</v>
      </c>
      <c r="B90">
        <f>GT!B90</f>
        <v>84</v>
      </c>
      <c r="C90">
        <f>GT!C90</f>
        <v>0</v>
      </c>
      <c r="D90">
        <f>GT!M90</f>
        <v>38.6</v>
      </c>
      <c r="E90">
        <f>GT!N90</f>
        <v>0</v>
      </c>
      <c r="F90">
        <f t="shared" si="10"/>
        <v>84</v>
      </c>
      <c r="G90">
        <f t="shared" si="11"/>
        <v>38.6</v>
      </c>
      <c r="H90" s="113"/>
      <c r="I90">
        <f>BRPL_EOD!AA90+BRPL_EOD!AB90</f>
        <v>15.99</v>
      </c>
      <c r="J90">
        <f>BYPL_EOD!AA90+BYPL_EOD!AB90</f>
        <v>8.75</v>
      </c>
      <c r="K90">
        <f>MES_EOD!AA90+MES_EOD!AB90</f>
        <v>0</v>
      </c>
      <c r="L90">
        <f>NDMC_EOD!AA90+NDMC_EOD!AB90</f>
        <v>1.91</v>
      </c>
      <c r="M90">
        <f>TPDDL_EOD!AA90+TPDDL_EOD!AB90</f>
        <v>11.42</v>
      </c>
      <c r="N90">
        <f t="shared" si="6"/>
        <v>38.07</v>
      </c>
      <c r="O90" s="113">
        <f t="shared" si="7"/>
        <v>0.53000000000000114</v>
      </c>
      <c r="P90">
        <v>16.212608353033886</v>
      </c>
      <c r="Q90">
        <v>8.8718150774888365</v>
      </c>
      <c r="R90">
        <v>0</v>
      </c>
      <c r="S90">
        <v>1.9365904912004201</v>
      </c>
      <c r="T90">
        <v>11.578986078276859</v>
      </c>
      <c r="U90" s="115">
        <f t="shared" si="8"/>
        <v>38.6</v>
      </c>
      <c r="V90" s="113">
        <f t="shared" si="9"/>
        <v>0</v>
      </c>
      <c r="X90" s="118"/>
    </row>
    <row r="91" spans="1:24">
      <c r="A91" t="s">
        <v>133</v>
      </c>
      <c r="B91">
        <f>GT!B91</f>
        <v>84</v>
      </c>
      <c r="C91">
        <f>GT!C91</f>
        <v>0</v>
      </c>
      <c r="D91">
        <f>GT!M91</f>
        <v>38.6</v>
      </c>
      <c r="E91">
        <f>GT!N91</f>
        <v>0</v>
      </c>
      <c r="F91">
        <f t="shared" si="10"/>
        <v>84</v>
      </c>
      <c r="G91">
        <f t="shared" si="11"/>
        <v>38.6</v>
      </c>
      <c r="H91" s="113"/>
      <c r="I91">
        <f>BRPL_EOD!AA91+BRPL_EOD!AB91</f>
        <v>15.99</v>
      </c>
      <c r="J91">
        <f>BYPL_EOD!AA91+BYPL_EOD!AB91</f>
        <v>8.75</v>
      </c>
      <c r="K91">
        <f>MES_EOD!AA91+MES_EOD!AB91</f>
        <v>0</v>
      </c>
      <c r="L91">
        <f>NDMC_EOD!AA91+NDMC_EOD!AB91</f>
        <v>1.91</v>
      </c>
      <c r="M91">
        <f>TPDDL_EOD!AA91+TPDDL_EOD!AB91</f>
        <v>11.42</v>
      </c>
      <c r="N91">
        <f t="shared" si="6"/>
        <v>38.07</v>
      </c>
      <c r="O91" s="113">
        <f t="shared" si="7"/>
        <v>0.53000000000000114</v>
      </c>
      <c r="P91">
        <v>16.212608353033886</v>
      </c>
      <c r="Q91">
        <v>8.8718150774888365</v>
      </c>
      <c r="R91">
        <v>0</v>
      </c>
      <c r="S91">
        <v>1.9365904912004201</v>
      </c>
      <c r="T91">
        <v>11.578986078276859</v>
      </c>
      <c r="U91" s="115">
        <f t="shared" si="8"/>
        <v>38.6</v>
      </c>
      <c r="V91" s="113">
        <f t="shared" si="9"/>
        <v>0</v>
      </c>
      <c r="X91" s="118"/>
    </row>
    <row r="92" spans="1:24">
      <c r="A92" t="s">
        <v>134</v>
      </c>
      <c r="B92">
        <f>GT!B92</f>
        <v>84</v>
      </c>
      <c r="C92">
        <f>GT!C92</f>
        <v>0</v>
      </c>
      <c r="D92">
        <f>GT!M92</f>
        <v>38.6</v>
      </c>
      <c r="E92">
        <f>GT!N92</f>
        <v>0</v>
      </c>
      <c r="F92">
        <f t="shared" si="10"/>
        <v>84</v>
      </c>
      <c r="G92">
        <f t="shared" si="11"/>
        <v>38.6</v>
      </c>
      <c r="H92" s="113"/>
      <c r="I92">
        <f>BRPL_EOD!AA92+BRPL_EOD!AB92</f>
        <v>15.99</v>
      </c>
      <c r="J92">
        <f>BYPL_EOD!AA92+BYPL_EOD!AB92</f>
        <v>8.75</v>
      </c>
      <c r="K92">
        <f>MES_EOD!AA92+MES_EOD!AB92</f>
        <v>0</v>
      </c>
      <c r="L92">
        <f>NDMC_EOD!AA92+NDMC_EOD!AB92</f>
        <v>1.91</v>
      </c>
      <c r="M92">
        <f>TPDDL_EOD!AA92+TPDDL_EOD!AB92</f>
        <v>11.42</v>
      </c>
      <c r="N92">
        <f t="shared" si="6"/>
        <v>38.07</v>
      </c>
      <c r="O92" s="113">
        <f t="shared" si="7"/>
        <v>0.53000000000000114</v>
      </c>
      <c r="P92">
        <v>16.212608353033886</v>
      </c>
      <c r="Q92">
        <v>8.8718150774888365</v>
      </c>
      <c r="R92">
        <v>0</v>
      </c>
      <c r="S92">
        <v>1.9365904912004201</v>
      </c>
      <c r="T92">
        <v>11.578986078276859</v>
      </c>
      <c r="U92" s="115">
        <f t="shared" si="8"/>
        <v>38.6</v>
      </c>
      <c r="V92" s="113">
        <f t="shared" si="9"/>
        <v>0</v>
      </c>
      <c r="X92" s="118"/>
    </row>
    <row r="93" spans="1:24">
      <c r="A93" t="s">
        <v>135</v>
      </c>
      <c r="B93">
        <f>GT!B93</f>
        <v>84</v>
      </c>
      <c r="C93">
        <f>GT!C93</f>
        <v>0</v>
      </c>
      <c r="D93">
        <f>GT!M93</f>
        <v>38.6</v>
      </c>
      <c r="E93">
        <f>GT!N93</f>
        <v>0</v>
      </c>
      <c r="F93">
        <f t="shared" si="10"/>
        <v>84</v>
      </c>
      <c r="G93">
        <f t="shared" si="11"/>
        <v>38.6</v>
      </c>
      <c r="H93" s="113"/>
      <c r="I93">
        <f>BRPL_EOD!AA93+BRPL_EOD!AB93</f>
        <v>15.99</v>
      </c>
      <c r="J93">
        <f>BYPL_EOD!AA93+BYPL_EOD!AB93</f>
        <v>8.75</v>
      </c>
      <c r="K93">
        <f>MES_EOD!AA93+MES_EOD!AB93</f>
        <v>0</v>
      </c>
      <c r="L93">
        <f>NDMC_EOD!AA93+NDMC_EOD!AB93</f>
        <v>1.91</v>
      </c>
      <c r="M93">
        <f>TPDDL_EOD!AA93+TPDDL_EOD!AB93</f>
        <v>11.42</v>
      </c>
      <c r="N93">
        <f t="shared" si="6"/>
        <v>38.07</v>
      </c>
      <c r="O93" s="113">
        <f t="shared" si="7"/>
        <v>0.53000000000000114</v>
      </c>
      <c r="P93">
        <v>16.212608353033886</v>
      </c>
      <c r="Q93">
        <v>8.8718150774888365</v>
      </c>
      <c r="R93">
        <v>0</v>
      </c>
      <c r="S93">
        <v>1.9365904912004201</v>
      </c>
      <c r="T93">
        <v>11.578986078276859</v>
      </c>
      <c r="U93" s="115">
        <f t="shared" si="8"/>
        <v>38.6</v>
      </c>
      <c r="V93" s="113">
        <f t="shared" si="9"/>
        <v>0</v>
      </c>
      <c r="X93" s="118"/>
    </row>
    <row r="94" spans="1:24">
      <c r="A94" t="s">
        <v>136</v>
      </c>
      <c r="B94">
        <f>GT!B94</f>
        <v>84</v>
      </c>
      <c r="C94">
        <f>GT!C94</f>
        <v>0</v>
      </c>
      <c r="D94">
        <f>GT!M94</f>
        <v>38.6</v>
      </c>
      <c r="E94">
        <f>GT!N94</f>
        <v>0</v>
      </c>
      <c r="F94">
        <f t="shared" si="10"/>
        <v>84</v>
      </c>
      <c r="G94">
        <f t="shared" si="11"/>
        <v>38.6</v>
      </c>
      <c r="H94" s="113"/>
      <c r="I94">
        <f>BRPL_EOD!AA94+BRPL_EOD!AB94</f>
        <v>15.99</v>
      </c>
      <c r="J94">
        <f>BYPL_EOD!AA94+BYPL_EOD!AB94</f>
        <v>8.75</v>
      </c>
      <c r="K94">
        <f>MES_EOD!AA94+MES_EOD!AB94</f>
        <v>0</v>
      </c>
      <c r="L94">
        <f>NDMC_EOD!AA94+NDMC_EOD!AB94</f>
        <v>1.91</v>
      </c>
      <c r="M94">
        <f>TPDDL_EOD!AA94+TPDDL_EOD!AB94</f>
        <v>11.42</v>
      </c>
      <c r="N94">
        <f t="shared" si="6"/>
        <v>38.07</v>
      </c>
      <c r="O94" s="113">
        <f t="shared" si="7"/>
        <v>0.53000000000000114</v>
      </c>
      <c r="P94">
        <v>16.212608353033886</v>
      </c>
      <c r="Q94">
        <v>8.8718150774888365</v>
      </c>
      <c r="R94">
        <v>0</v>
      </c>
      <c r="S94">
        <v>1.9365904912004201</v>
      </c>
      <c r="T94">
        <v>11.578986078276859</v>
      </c>
      <c r="U94" s="115">
        <f t="shared" si="8"/>
        <v>38.6</v>
      </c>
      <c r="V94" s="113">
        <f t="shared" si="9"/>
        <v>0</v>
      </c>
      <c r="X94" s="118"/>
    </row>
    <row r="95" spans="1:24">
      <c r="A95" t="s">
        <v>137</v>
      </c>
      <c r="B95">
        <f>GT!B95</f>
        <v>84</v>
      </c>
      <c r="C95">
        <f>GT!C95</f>
        <v>0</v>
      </c>
      <c r="D95">
        <f>GT!M95</f>
        <v>38.6</v>
      </c>
      <c r="E95">
        <f>GT!N95</f>
        <v>0</v>
      </c>
      <c r="F95">
        <f t="shared" si="10"/>
        <v>84</v>
      </c>
      <c r="G95">
        <f t="shared" si="11"/>
        <v>38.6</v>
      </c>
      <c r="H95" s="113"/>
      <c r="I95">
        <f>BRPL_EOD!AA95+BRPL_EOD!AB95</f>
        <v>15.99</v>
      </c>
      <c r="J95">
        <f>BYPL_EOD!AA95+BYPL_EOD!AB95</f>
        <v>8.75</v>
      </c>
      <c r="K95">
        <f>MES_EOD!AA95+MES_EOD!AB95</f>
        <v>0</v>
      </c>
      <c r="L95">
        <f>NDMC_EOD!AA95+NDMC_EOD!AB95</f>
        <v>1.91</v>
      </c>
      <c r="M95">
        <f>TPDDL_EOD!AA95+TPDDL_EOD!AB95</f>
        <v>11.42</v>
      </c>
      <c r="N95">
        <f t="shared" si="6"/>
        <v>38.07</v>
      </c>
      <c r="O95" s="113">
        <f t="shared" si="7"/>
        <v>0.53000000000000114</v>
      </c>
      <c r="P95">
        <v>16.212608353033886</v>
      </c>
      <c r="Q95">
        <v>8.8718150774888365</v>
      </c>
      <c r="R95">
        <v>0</v>
      </c>
      <c r="S95">
        <v>1.9365904912004201</v>
      </c>
      <c r="T95">
        <v>11.578986078276859</v>
      </c>
      <c r="U95" s="115">
        <f t="shared" si="8"/>
        <v>38.6</v>
      </c>
      <c r="V95" s="113">
        <f t="shared" si="9"/>
        <v>0</v>
      </c>
      <c r="X95" s="118"/>
    </row>
    <row r="96" spans="1:24">
      <c r="A96" t="s">
        <v>138</v>
      </c>
      <c r="B96">
        <f>GT!B96</f>
        <v>84</v>
      </c>
      <c r="C96">
        <f>GT!C96</f>
        <v>0</v>
      </c>
      <c r="D96">
        <f>GT!M96</f>
        <v>38.6</v>
      </c>
      <c r="E96">
        <f>GT!N96</f>
        <v>0</v>
      </c>
      <c r="F96">
        <f t="shared" si="10"/>
        <v>84</v>
      </c>
      <c r="G96">
        <f t="shared" si="11"/>
        <v>38.6</v>
      </c>
      <c r="H96" s="113"/>
      <c r="I96">
        <f>BRPL_EOD!AA96+BRPL_EOD!AB96</f>
        <v>15.99</v>
      </c>
      <c r="J96">
        <f>BYPL_EOD!AA96+BYPL_EOD!AB96</f>
        <v>8.75</v>
      </c>
      <c r="K96">
        <f>MES_EOD!AA96+MES_EOD!AB96</f>
        <v>0</v>
      </c>
      <c r="L96">
        <f>NDMC_EOD!AA96+NDMC_EOD!AB96</f>
        <v>1.91</v>
      </c>
      <c r="M96">
        <f>TPDDL_EOD!AA96+TPDDL_EOD!AB96</f>
        <v>11.42</v>
      </c>
      <c r="N96">
        <f t="shared" si="6"/>
        <v>38.07</v>
      </c>
      <c r="O96" s="113">
        <f t="shared" si="7"/>
        <v>0.53000000000000114</v>
      </c>
      <c r="P96">
        <v>16.212608353033886</v>
      </c>
      <c r="Q96">
        <v>8.8718150774888365</v>
      </c>
      <c r="R96">
        <v>0</v>
      </c>
      <c r="S96">
        <v>1.9365904912004201</v>
      </c>
      <c r="T96">
        <v>11.578986078276859</v>
      </c>
      <c r="U96" s="115">
        <f t="shared" si="8"/>
        <v>38.6</v>
      </c>
      <c r="V96" s="113">
        <f t="shared" si="9"/>
        <v>0</v>
      </c>
      <c r="X96" s="118"/>
    </row>
    <row r="97" spans="1:24">
      <c r="A97" t="s">
        <v>139</v>
      </c>
      <c r="B97">
        <f>GT!B97</f>
        <v>84</v>
      </c>
      <c r="C97">
        <f>GT!C97</f>
        <v>0</v>
      </c>
      <c r="D97">
        <f>GT!M97</f>
        <v>38.6</v>
      </c>
      <c r="E97">
        <f>GT!N97</f>
        <v>0</v>
      </c>
      <c r="F97">
        <f t="shared" si="10"/>
        <v>84</v>
      </c>
      <c r="G97">
        <f t="shared" si="11"/>
        <v>38.6</v>
      </c>
      <c r="H97" s="113"/>
      <c r="I97">
        <f>BRPL_EOD!AA97+BRPL_EOD!AB97</f>
        <v>15.99</v>
      </c>
      <c r="J97">
        <f>BYPL_EOD!AA97+BYPL_EOD!AB97</f>
        <v>8.75</v>
      </c>
      <c r="K97">
        <f>MES_EOD!AA97+MES_EOD!AB97</f>
        <v>0</v>
      </c>
      <c r="L97">
        <f>NDMC_EOD!AA97+NDMC_EOD!AB97</f>
        <v>1.91</v>
      </c>
      <c r="M97">
        <f>TPDDL_EOD!AA97+TPDDL_EOD!AB97</f>
        <v>11.42</v>
      </c>
      <c r="N97">
        <f t="shared" si="6"/>
        <v>38.07</v>
      </c>
      <c r="O97" s="113">
        <f t="shared" si="7"/>
        <v>0.53000000000000114</v>
      </c>
      <c r="P97">
        <v>16.212608353033886</v>
      </c>
      <c r="Q97">
        <v>8.8718150774888365</v>
      </c>
      <c r="R97">
        <v>0</v>
      </c>
      <c r="S97">
        <v>1.9365904912004201</v>
      </c>
      <c r="T97">
        <v>11.578986078276859</v>
      </c>
      <c r="U97" s="115">
        <f t="shared" si="8"/>
        <v>38.6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84</v>
      </c>
      <c r="C98">
        <f>GT!C98</f>
        <v>0</v>
      </c>
      <c r="D98">
        <f>GT!M98</f>
        <v>38.6</v>
      </c>
      <c r="E98">
        <f>GT!N98</f>
        <v>0</v>
      </c>
      <c r="F98">
        <f t="shared" si="10"/>
        <v>84</v>
      </c>
      <c r="G98">
        <f t="shared" si="11"/>
        <v>38.6</v>
      </c>
      <c r="H98" s="113"/>
      <c r="I98">
        <f>BRPL_EOD!AA98+BRPL_EOD!AB98</f>
        <v>15.99</v>
      </c>
      <c r="J98">
        <f>BYPL_EOD!AA98+BYPL_EOD!AB98</f>
        <v>8.75</v>
      </c>
      <c r="K98">
        <f>MES_EOD!AA98+MES_EOD!AB98</f>
        <v>0</v>
      </c>
      <c r="L98">
        <f>NDMC_EOD!AA98+NDMC_EOD!AB98</f>
        <v>1.91</v>
      </c>
      <c r="M98">
        <f>TPDDL_EOD!AA98+TPDDL_EOD!AB98</f>
        <v>11.42</v>
      </c>
      <c r="N98">
        <f t="shared" si="6"/>
        <v>38.07</v>
      </c>
      <c r="O98" s="113">
        <f t="shared" si="7"/>
        <v>0.53000000000000114</v>
      </c>
      <c r="P98">
        <v>16.212608353033886</v>
      </c>
      <c r="Q98">
        <v>8.8718150774888365</v>
      </c>
      <c r="R98">
        <v>0</v>
      </c>
      <c r="S98">
        <v>1.9365904912004201</v>
      </c>
      <c r="T98">
        <v>11.578986078276859</v>
      </c>
      <c r="U98" s="115">
        <f t="shared" si="8"/>
        <v>38.6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2.016</v>
      </c>
      <c r="C99" s="115">
        <f t="shared" ref="C99:U99" si="12">SUM(C3:C98)/4000</f>
        <v>0</v>
      </c>
      <c r="D99" s="115">
        <f t="shared" si="12"/>
        <v>0.91094999999999993</v>
      </c>
      <c r="E99" s="115">
        <f t="shared" si="12"/>
        <v>0</v>
      </c>
      <c r="F99" s="115">
        <f t="shared" si="12"/>
        <v>2.016</v>
      </c>
      <c r="G99" s="115">
        <f t="shared" si="12"/>
        <v>0.91094999999999993</v>
      </c>
      <c r="H99" s="115"/>
      <c r="I99" s="115">
        <f t="shared" si="12"/>
        <v>0.37785499999999983</v>
      </c>
      <c r="J99" s="115">
        <f t="shared" si="12"/>
        <v>0.20681749999999999</v>
      </c>
      <c r="K99" s="115">
        <f t="shared" si="12"/>
        <v>0</v>
      </c>
      <c r="L99" s="115">
        <f t="shared" si="12"/>
        <v>4.5102500000000004E-2</v>
      </c>
      <c r="M99" s="115">
        <f t="shared" si="12"/>
        <v>0.27115500000000003</v>
      </c>
      <c r="N99" s="115">
        <f t="shared" si="12"/>
        <v>0.90093000000000145</v>
      </c>
      <c r="O99" s="115">
        <f t="shared" si="12"/>
        <v>1.0019999999999989E-2</v>
      </c>
      <c r="P99" s="115">
        <f t="shared" si="12"/>
        <v>0.38206005237899926</v>
      </c>
      <c r="Q99" s="115">
        <f t="shared" si="12"/>
        <v>0.20911888481683144</v>
      </c>
      <c r="R99" s="115">
        <f t="shared" si="12"/>
        <v>0</v>
      </c>
      <c r="S99" s="115">
        <f t="shared" si="12"/>
        <v>4.5604589710670843E-2</v>
      </c>
      <c r="T99" s="115">
        <f t="shared" si="12"/>
        <v>0.27416647309349806</v>
      </c>
      <c r="U99" s="115">
        <f t="shared" si="12"/>
        <v>0.91094999999999993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</v>
      </c>
      <c r="E3">
        <f>BAWANA!AM3</f>
        <v>0</v>
      </c>
      <c r="F3">
        <f>(B3+C3)*0.8</f>
        <v>256</v>
      </c>
      <c r="G3">
        <f>(D3+E3)</f>
        <v>0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BAWANA!AW3+BAWANA!AX3</f>
        <v>0</v>
      </c>
      <c r="Z3">
        <f>BAWANA!BD3+BAWANA!BE3</f>
        <v>0</v>
      </c>
      <c r="AA3">
        <f>BAWANA!X3+BAWANA!Y3</f>
        <v>0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</v>
      </c>
      <c r="E4">
        <f>BAWANA!AM4</f>
        <v>0</v>
      </c>
      <c r="F4">
        <f t="shared" ref="F4:F67" si="4">(B4+C4)*0.8</f>
        <v>256</v>
      </c>
      <c r="G4">
        <f t="shared" ref="G4:G67" si="5">(D4+E4)</f>
        <v>0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BAWANA!AW4+BAWANA!AX4</f>
        <v>0</v>
      </c>
      <c r="Z4">
        <f>BAWANA!BD4+BAWANA!BE4</f>
        <v>0</v>
      </c>
      <c r="AA4">
        <f>BAWANA!X4+BAWANA!Y4</f>
        <v>0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</v>
      </c>
      <c r="E5">
        <f>BAWANA!AM5</f>
        <v>0</v>
      </c>
      <c r="F5">
        <f t="shared" si="4"/>
        <v>256</v>
      </c>
      <c r="G5">
        <f t="shared" si="5"/>
        <v>0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BAWANA!AW5+BAWANA!AX5</f>
        <v>0</v>
      </c>
      <c r="Z5">
        <f>BAWANA!BD5+BAWANA!BE5</f>
        <v>0</v>
      </c>
      <c r="AA5">
        <f>BAWANA!X5+BAWANA!Y5</f>
        <v>0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</v>
      </c>
      <c r="E6">
        <f>BAWANA!AM6</f>
        <v>0</v>
      </c>
      <c r="F6">
        <f t="shared" si="4"/>
        <v>256</v>
      </c>
      <c r="G6">
        <f t="shared" si="5"/>
        <v>0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BAWANA!AW6+BAWANA!AX6</f>
        <v>0</v>
      </c>
      <c r="Z6">
        <f>BAWANA!BD6+BAWANA!BE6</f>
        <v>0</v>
      </c>
      <c r="AA6">
        <f>BAWANA!X6+BAWANA!Y6</f>
        <v>0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</v>
      </c>
      <c r="E7">
        <f>BAWANA!AM7</f>
        <v>0</v>
      </c>
      <c r="F7">
        <f t="shared" si="4"/>
        <v>256</v>
      </c>
      <c r="G7">
        <f t="shared" si="5"/>
        <v>0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BAWANA!AW7+BAWANA!AX7</f>
        <v>0</v>
      </c>
      <c r="Z7">
        <f>BAWANA!BD7+BAWANA!BE7</f>
        <v>0</v>
      </c>
      <c r="AA7">
        <f>BAWANA!X7+BAWANA!Y7</f>
        <v>0</v>
      </c>
      <c r="AB7">
        <f>BAWANA!AE7+BAWANA!AF7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</v>
      </c>
      <c r="E8">
        <f>BAWANA!AM8</f>
        <v>0</v>
      </c>
      <c r="F8">
        <f t="shared" si="4"/>
        <v>256</v>
      </c>
      <c r="G8">
        <f t="shared" si="5"/>
        <v>0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BAWANA!AW8+BAWANA!AX8</f>
        <v>0</v>
      </c>
      <c r="Z8">
        <f>BAWANA!BD8+BAWANA!BE8</f>
        <v>0</v>
      </c>
      <c r="AA8">
        <f>BAWANA!X8+BAWANA!Y8</f>
        <v>0</v>
      </c>
      <c r="AB8">
        <f>BAWANA!AE8+BAWANA!AF8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</v>
      </c>
      <c r="E9">
        <f>BAWANA!AM9</f>
        <v>0</v>
      </c>
      <c r="F9">
        <f t="shared" si="4"/>
        <v>256</v>
      </c>
      <c r="G9">
        <f t="shared" si="5"/>
        <v>0</v>
      </c>
      <c r="H9" s="113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BAWANA!AW9+BAWANA!AX9</f>
        <v>0</v>
      </c>
      <c r="Z9">
        <f>BAWANA!BD9+BAWANA!BE9</f>
        <v>0</v>
      </c>
      <c r="AA9">
        <f>BAWANA!X9+BAWANA!Y9</f>
        <v>0</v>
      </c>
      <c r="AB9">
        <f>BAWANA!AE9+BAWANA!AF9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</v>
      </c>
      <c r="E10">
        <f>BAWANA!AM10</f>
        <v>0</v>
      </c>
      <c r="F10">
        <f t="shared" si="4"/>
        <v>256</v>
      </c>
      <c r="G10">
        <f t="shared" si="5"/>
        <v>0</v>
      </c>
      <c r="H10" s="113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BAWANA!AW10+BAWANA!AX10</f>
        <v>0</v>
      </c>
      <c r="Z10">
        <f>BAWANA!BD10+BAWANA!BE10</f>
        <v>0</v>
      </c>
      <c r="AA10">
        <f>BAWANA!X10+BAWANA!Y10</f>
        <v>0</v>
      </c>
      <c r="AB10">
        <f>BAWANA!AE10+BAWANA!AF10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</v>
      </c>
      <c r="E11">
        <f>BAWANA!AM11</f>
        <v>0</v>
      </c>
      <c r="F11">
        <f t="shared" si="4"/>
        <v>256</v>
      </c>
      <c r="G11">
        <f t="shared" si="5"/>
        <v>0</v>
      </c>
      <c r="H11" s="113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</v>
      </c>
      <c r="E12">
        <f>BAWANA!AM12</f>
        <v>0</v>
      </c>
      <c r="F12">
        <f t="shared" si="4"/>
        <v>256</v>
      </c>
      <c r="G12">
        <f t="shared" si="5"/>
        <v>0</v>
      </c>
      <c r="H12" s="113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</v>
      </c>
      <c r="E13">
        <f>BAWANA!AM13</f>
        <v>0</v>
      </c>
      <c r="F13">
        <f t="shared" si="4"/>
        <v>256</v>
      </c>
      <c r="G13">
        <f t="shared" si="5"/>
        <v>0</v>
      </c>
      <c r="H13" s="113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</v>
      </c>
      <c r="E14">
        <f>BAWANA!AM14</f>
        <v>0</v>
      </c>
      <c r="F14">
        <f t="shared" si="4"/>
        <v>256</v>
      </c>
      <c r="G14">
        <f t="shared" si="5"/>
        <v>0</v>
      </c>
      <c r="H14" s="113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</v>
      </c>
      <c r="E15">
        <f>BAWANA!AM15</f>
        <v>0</v>
      </c>
      <c r="F15">
        <f t="shared" si="4"/>
        <v>256</v>
      </c>
      <c r="G15">
        <f t="shared" si="5"/>
        <v>0</v>
      </c>
      <c r="H15" s="113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</v>
      </c>
      <c r="E16">
        <f>BAWANA!AM16</f>
        <v>0</v>
      </c>
      <c r="F16">
        <f t="shared" si="4"/>
        <v>256</v>
      </c>
      <c r="G16">
        <f t="shared" si="5"/>
        <v>0</v>
      </c>
      <c r="H16" s="113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</v>
      </c>
      <c r="E17">
        <f>BAWANA!AM17</f>
        <v>0</v>
      </c>
      <c r="F17">
        <f t="shared" si="4"/>
        <v>256</v>
      </c>
      <c r="G17">
        <f t="shared" si="5"/>
        <v>0</v>
      </c>
      <c r="H17" s="113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</v>
      </c>
      <c r="E18">
        <f>BAWANA!AM18</f>
        <v>0</v>
      </c>
      <c r="F18">
        <f t="shared" si="4"/>
        <v>256</v>
      </c>
      <c r="G18">
        <f t="shared" si="5"/>
        <v>0</v>
      </c>
      <c r="H18" s="113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</v>
      </c>
      <c r="E19">
        <f>BAWANA!AM19</f>
        <v>0</v>
      </c>
      <c r="F19">
        <f t="shared" si="4"/>
        <v>256</v>
      </c>
      <c r="G19">
        <f t="shared" si="5"/>
        <v>0</v>
      </c>
      <c r="H19" s="113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</v>
      </c>
      <c r="E20">
        <f>BAWANA!AM20</f>
        <v>0</v>
      </c>
      <c r="F20">
        <f t="shared" si="4"/>
        <v>256</v>
      </c>
      <c r="G20">
        <f t="shared" si="5"/>
        <v>0</v>
      </c>
      <c r="H20" s="113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</v>
      </c>
      <c r="E21">
        <f>BAWANA!AM21</f>
        <v>0</v>
      </c>
      <c r="F21">
        <f t="shared" si="4"/>
        <v>256</v>
      </c>
      <c r="G21">
        <f t="shared" si="5"/>
        <v>0</v>
      </c>
      <c r="H21" s="113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</v>
      </c>
      <c r="E22">
        <f>BAWANA!AM22</f>
        <v>0</v>
      </c>
      <c r="F22">
        <f t="shared" si="4"/>
        <v>256</v>
      </c>
      <c r="G22">
        <f t="shared" si="5"/>
        <v>0</v>
      </c>
      <c r="H22" s="113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</v>
      </c>
      <c r="E23">
        <f>BAWANA!AM23</f>
        <v>0</v>
      </c>
      <c r="F23">
        <f t="shared" si="4"/>
        <v>256</v>
      </c>
      <c r="G23">
        <f t="shared" si="5"/>
        <v>0</v>
      </c>
      <c r="H23" s="113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</v>
      </c>
      <c r="E24">
        <f>BAWANA!AM24</f>
        <v>0</v>
      </c>
      <c r="F24">
        <f t="shared" si="4"/>
        <v>256</v>
      </c>
      <c r="G24">
        <f t="shared" si="5"/>
        <v>0</v>
      </c>
      <c r="H24" s="113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</v>
      </c>
      <c r="E25">
        <f>BAWANA!AM25</f>
        <v>0</v>
      </c>
      <c r="F25">
        <f t="shared" si="4"/>
        <v>256</v>
      </c>
      <c r="G25">
        <f t="shared" si="5"/>
        <v>0</v>
      </c>
      <c r="H25" s="113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BAWANA!AW25+BAWANA!AX25</f>
        <v>0</v>
      </c>
      <c r="Z25">
        <f>BAWANA!BD25+BAWANA!BE25</f>
        <v>0</v>
      </c>
      <c r="AA25">
        <f>BAWANA!X25+BAWANA!Y25</f>
        <v>0</v>
      </c>
      <c r="AB25">
        <f>BAWANA!AE25+BAWANA!AF25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</v>
      </c>
      <c r="E26">
        <f>BAWANA!AM26</f>
        <v>0</v>
      </c>
      <c r="F26">
        <f t="shared" si="4"/>
        <v>256</v>
      </c>
      <c r="G26">
        <f t="shared" si="5"/>
        <v>0</v>
      </c>
      <c r="H26" s="113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BAWANA!AW26+BAWANA!AX26</f>
        <v>0</v>
      </c>
      <c r="Z26">
        <f>BAWANA!BD26+BAWANA!BE26</f>
        <v>0</v>
      </c>
      <c r="AA26">
        <f>BAWANA!X26+BAWANA!Y26</f>
        <v>0</v>
      </c>
      <c r="AB26">
        <f>BAWANA!AE26+BAWANA!AF26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</v>
      </c>
      <c r="E27">
        <f>BAWANA!AM27</f>
        <v>0</v>
      </c>
      <c r="F27">
        <f t="shared" si="4"/>
        <v>256</v>
      </c>
      <c r="G27">
        <f t="shared" si="5"/>
        <v>0</v>
      </c>
      <c r="H27" s="113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BAWANA!AW27+BAWANA!AX27</f>
        <v>0</v>
      </c>
      <c r="Z27">
        <f>BAWANA!BD27+BAWANA!BE27</f>
        <v>0</v>
      </c>
      <c r="AA27">
        <f>BAWANA!X27+BAWANA!Y27</f>
        <v>0</v>
      </c>
      <c r="AB27">
        <f>BAWANA!AE27+BAWANA!AF27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</v>
      </c>
      <c r="E28">
        <f>BAWANA!AM28</f>
        <v>0</v>
      </c>
      <c r="F28">
        <f t="shared" si="4"/>
        <v>256</v>
      </c>
      <c r="G28">
        <f t="shared" si="5"/>
        <v>0</v>
      </c>
      <c r="H28" s="113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BAWANA!AW28+BAWANA!AX28</f>
        <v>0</v>
      </c>
      <c r="Z28">
        <f>BAWANA!BD28+BAWANA!BE28</f>
        <v>0</v>
      </c>
      <c r="AA28">
        <f>BAWANA!X28+BAWANA!Y28</f>
        <v>0</v>
      </c>
      <c r="AB28">
        <f>BAWANA!AE28+BAWANA!AF28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</v>
      </c>
      <c r="E29">
        <f>BAWANA!AM29</f>
        <v>0</v>
      </c>
      <c r="F29">
        <f t="shared" si="4"/>
        <v>256</v>
      </c>
      <c r="G29">
        <f t="shared" si="5"/>
        <v>0</v>
      </c>
      <c r="H29" s="113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BAWANA!AW29+BAWANA!AX29</f>
        <v>0</v>
      </c>
      <c r="Z29">
        <f>BAWANA!BD29+BAWANA!BE29</f>
        <v>0</v>
      </c>
      <c r="AA29">
        <f>BAWANA!X29+BAWANA!Y29</f>
        <v>0</v>
      </c>
      <c r="AB29">
        <f>BAWANA!AE29+BAWANA!AF29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</v>
      </c>
      <c r="E30">
        <f>BAWANA!AM30</f>
        <v>0</v>
      </c>
      <c r="F30">
        <f t="shared" si="4"/>
        <v>256</v>
      </c>
      <c r="G30">
        <f t="shared" si="5"/>
        <v>0</v>
      </c>
      <c r="H30" s="113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BAWANA!AW30+BAWANA!AX30</f>
        <v>0</v>
      </c>
      <c r="Z30">
        <f>BAWANA!BD30+BAWANA!BE30</f>
        <v>0</v>
      </c>
      <c r="AA30">
        <f>BAWANA!X30+BAWANA!Y30</f>
        <v>0</v>
      </c>
      <c r="AB30">
        <f>BAWANA!AE30+BAWANA!AF30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</v>
      </c>
      <c r="E31">
        <f>BAWANA!AM31</f>
        <v>0</v>
      </c>
      <c r="F31">
        <f t="shared" si="4"/>
        <v>256</v>
      </c>
      <c r="G31">
        <f t="shared" si="5"/>
        <v>0</v>
      </c>
      <c r="H31" s="113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BAWANA!AW31+BAWANA!AX31</f>
        <v>0</v>
      </c>
      <c r="Z31">
        <f>BAWANA!BD31+BAWANA!BE31</f>
        <v>0</v>
      </c>
      <c r="AA31">
        <f>BAWANA!X31+BAWANA!Y31</f>
        <v>0</v>
      </c>
      <c r="AB31">
        <f>BAWANA!AE31+BAWANA!AF31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</v>
      </c>
      <c r="E32">
        <f>BAWANA!AM32</f>
        <v>0</v>
      </c>
      <c r="F32">
        <f t="shared" si="4"/>
        <v>256</v>
      </c>
      <c r="G32">
        <f t="shared" si="5"/>
        <v>0</v>
      </c>
      <c r="H32" s="113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BAWANA!AW32+BAWANA!AX32</f>
        <v>0</v>
      </c>
      <c r="Z32">
        <f>BAWANA!BD32+BAWANA!BE32</f>
        <v>0</v>
      </c>
      <c r="AA32">
        <f>BAWANA!X32+BAWANA!Y32</f>
        <v>0</v>
      </c>
      <c r="AB32">
        <f>BAWANA!AE32+BAWANA!AF32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</v>
      </c>
      <c r="E33">
        <f>BAWANA!AM33</f>
        <v>0</v>
      </c>
      <c r="F33">
        <f t="shared" si="4"/>
        <v>256</v>
      </c>
      <c r="G33">
        <f t="shared" si="5"/>
        <v>0</v>
      </c>
      <c r="H33" s="113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BAWANA!AW33+BAWANA!AX33</f>
        <v>0</v>
      </c>
      <c r="Z33">
        <f>BAWANA!BD33+BAWANA!BE33</f>
        <v>0</v>
      </c>
      <c r="AA33">
        <f>BAWANA!X33+BAWANA!Y33</f>
        <v>0</v>
      </c>
      <c r="AB33">
        <f>BAWANA!AE33+BAWANA!AF33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</v>
      </c>
      <c r="E34">
        <f>BAWANA!AM34</f>
        <v>0</v>
      </c>
      <c r="F34">
        <f t="shared" si="4"/>
        <v>256</v>
      </c>
      <c r="G34">
        <f t="shared" si="5"/>
        <v>0</v>
      </c>
      <c r="H34" s="113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BAWANA!AW34+BAWANA!AX34</f>
        <v>0</v>
      </c>
      <c r="Z34">
        <f>BAWANA!BD34+BAWANA!BE34</f>
        <v>0</v>
      </c>
      <c r="AA34">
        <f>BAWANA!X34+BAWANA!Y34</f>
        <v>0</v>
      </c>
      <c r="AB34">
        <f>BAWANA!AE34+BAWANA!AF34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</v>
      </c>
      <c r="E35">
        <f>BAWANA!AM35</f>
        <v>0</v>
      </c>
      <c r="F35">
        <f t="shared" si="4"/>
        <v>256</v>
      </c>
      <c r="G35">
        <f t="shared" si="5"/>
        <v>0</v>
      </c>
      <c r="H35" s="113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BAWANA!AW35+BAWANA!AX35</f>
        <v>0</v>
      </c>
      <c r="Z35">
        <f>BAWANA!BD35+BAWANA!BE35</f>
        <v>0</v>
      </c>
      <c r="AA35">
        <f>BAWANA!X35+BAWANA!Y35</f>
        <v>0</v>
      </c>
      <c r="AB35">
        <f>BAWANA!AE35+BAWANA!AF35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</v>
      </c>
      <c r="E36">
        <f>BAWANA!AM36</f>
        <v>0</v>
      </c>
      <c r="F36">
        <f t="shared" si="4"/>
        <v>256</v>
      </c>
      <c r="G36">
        <f t="shared" si="5"/>
        <v>0</v>
      </c>
      <c r="H36" s="113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BAWANA!AW36+BAWANA!AX36</f>
        <v>0</v>
      </c>
      <c r="Z36">
        <f>BAWANA!BD36+BAWANA!BE36</f>
        <v>0</v>
      </c>
      <c r="AA36">
        <f>BAWANA!X36+BAWANA!Y36</f>
        <v>0</v>
      </c>
      <c r="AB36">
        <f>BAWANA!AE36+BAWANA!AF36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</v>
      </c>
      <c r="E37">
        <f>BAWANA!AM37</f>
        <v>0</v>
      </c>
      <c r="F37">
        <f t="shared" si="4"/>
        <v>256</v>
      </c>
      <c r="G37">
        <f t="shared" si="5"/>
        <v>0</v>
      </c>
      <c r="H37" s="113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BAWANA!AW37+BAWANA!AX37</f>
        <v>0</v>
      </c>
      <c r="Z37">
        <f>BAWANA!BD37+BAWANA!BE37</f>
        <v>0</v>
      </c>
      <c r="AA37">
        <f>BAWANA!X37+BAWANA!Y37</f>
        <v>0</v>
      </c>
      <c r="AB37">
        <f>BAWANA!AE37+BAWANA!AF37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</v>
      </c>
      <c r="E38">
        <f>BAWANA!AM38</f>
        <v>0</v>
      </c>
      <c r="F38">
        <f t="shared" si="4"/>
        <v>256</v>
      </c>
      <c r="G38">
        <f t="shared" si="5"/>
        <v>0</v>
      </c>
      <c r="H38" s="113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BAWANA!AW38+BAWANA!AX38</f>
        <v>0</v>
      </c>
      <c r="Z38">
        <f>BAWANA!BD38+BAWANA!BE38</f>
        <v>0</v>
      </c>
      <c r="AA38">
        <f>BAWANA!X38+BAWANA!Y38</f>
        <v>0</v>
      </c>
      <c r="AB38">
        <f>BAWANA!AE38+BAWANA!AF38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</v>
      </c>
      <c r="E39">
        <f>BAWANA!AM39</f>
        <v>0</v>
      </c>
      <c r="F39">
        <f t="shared" si="4"/>
        <v>256</v>
      </c>
      <c r="G39">
        <f t="shared" si="5"/>
        <v>0</v>
      </c>
      <c r="H39" s="113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BAWANA!AW39+BAWANA!AX39</f>
        <v>0</v>
      </c>
      <c r="Z39">
        <f>BAWANA!BD39+BAWANA!BE39</f>
        <v>0</v>
      </c>
      <c r="AA39">
        <f>BAWANA!X39+BAWANA!Y39</f>
        <v>0</v>
      </c>
      <c r="AB39">
        <f>BAWANA!AE39+BAWANA!AF39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</v>
      </c>
      <c r="E40">
        <f>BAWANA!AM40</f>
        <v>0</v>
      </c>
      <c r="F40">
        <f t="shared" si="4"/>
        <v>256</v>
      </c>
      <c r="G40">
        <f t="shared" si="5"/>
        <v>0</v>
      </c>
      <c r="H40" s="113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BAWANA!AW40+BAWANA!AX40</f>
        <v>0</v>
      </c>
      <c r="Z40">
        <f>BAWANA!BD40+BAWANA!BE40</f>
        <v>0</v>
      </c>
      <c r="AA40">
        <f>BAWANA!X40+BAWANA!Y40</f>
        <v>0</v>
      </c>
      <c r="AB40">
        <f>BAWANA!AE40+BAWANA!AF40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</v>
      </c>
      <c r="E41">
        <f>BAWANA!AM41</f>
        <v>0</v>
      </c>
      <c r="F41">
        <f t="shared" si="4"/>
        <v>256</v>
      </c>
      <c r="G41">
        <f t="shared" si="5"/>
        <v>0</v>
      </c>
      <c r="H41" s="113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BAWANA!AW41+BAWANA!AX41</f>
        <v>0</v>
      </c>
      <c r="Z41">
        <f>BAWANA!BD41+BAWANA!BE41</f>
        <v>0</v>
      </c>
      <c r="AA41">
        <f>BAWANA!X41+BAWANA!Y41</f>
        <v>0</v>
      </c>
      <c r="AB41">
        <f>BAWANA!AE41+BAWANA!AF41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</v>
      </c>
      <c r="E42">
        <f>BAWANA!AM42</f>
        <v>0</v>
      </c>
      <c r="F42">
        <f t="shared" si="4"/>
        <v>256</v>
      </c>
      <c r="G42">
        <f t="shared" si="5"/>
        <v>0</v>
      </c>
      <c r="H42" s="113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BAWANA!AW42+BAWANA!AX42</f>
        <v>0</v>
      </c>
      <c r="Z42">
        <f>BAWANA!BD42+BAWANA!BE42</f>
        <v>0</v>
      </c>
      <c r="AA42">
        <f>BAWANA!X42+BAWANA!Y42</f>
        <v>0</v>
      </c>
      <c r="AB42">
        <f>BAWANA!AE42+BAWANA!AF42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</v>
      </c>
      <c r="E43">
        <f>BAWANA!AM43</f>
        <v>0</v>
      </c>
      <c r="F43">
        <f t="shared" si="4"/>
        <v>256</v>
      </c>
      <c r="G43">
        <f t="shared" si="5"/>
        <v>0</v>
      </c>
      <c r="H43" s="113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BAWANA!AW43+BAWANA!AX43</f>
        <v>0</v>
      </c>
      <c r="Z43">
        <f>BAWANA!BD43+BAWANA!BE43</f>
        <v>0</v>
      </c>
      <c r="AA43">
        <f>BAWANA!X43+BAWANA!Y43</f>
        <v>0</v>
      </c>
      <c r="AB43">
        <f>BAWANA!AE43+BAWANA!AF43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</v>
      </c>
      <c r="E44">
        <f>BAWANA!AM44</f>
        <v>0</v>
      </c>
      <c r="F44">
        <f t="shared" si="4"/>
        <v>256</v>
      </c>
      <c r="G44">
        <f t="shared" si="5"/>
        <v>0</v>
      </c>
      <c r="H44" s="113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BAWANA!AW44+BAWANA!AX44</f>
        <v>0</v>
      </c>
      <c r="Z44">
        <f>BAWANA!BD44+BAWANA!BE44</f>
        <v>0</v>
      </c>
      <c r="AA44">
        <f>BAWANA!X44+BAWANA!Y44</f>
        <v>0</v>
      </c>
      <c r="AB44">
        <f>BAWANA!AE44+BAWANA!AF44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</v>
      </c>
      <c r="E45">
        <f>BAWANA!AM45</f>
        <v>0</v>
      </c>
      <c r="F45">
        <f t="shared" si="4"/>
        <v>256</v>
      </c>
      <c r="G45">
        <f t="shared" si="5"/>
        <v>0</v>
      </c>
      <c r="H45" s="113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BAWANA!AW45+BAWANA!AX45</f>
        <v>0</v>
      </c>
      <c r="Z45">
        <f>BAWANA!BD45+BAWANA!BE45</f>
        <v>0</v>
      </c>
      <c r="AA45">
        <f>BAWANA!X45+BAWANA!Y45</f>
        <v>0</v>
      </c>
      <c r="AB45">
        <f>BAWANA!AE45+BAWANA!AF45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</v>
      </c>
      <c r="E46">
        <f>BAWANA!AM46</f>
        <v>0</v>
      </c>
      <c r="F46">
        <f t="shared" si="4"/>
        <v>256</v>
      </c>
      <c r="G46">
        <f t="shared" si="5"/>
        <v>0</v>
      </c>
      <c r="H46" s="113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BAWANA!AW46+BAWANA!AX46</f>
        <v>0</v>
      </c>
      <c r="Z46">
        <f>BAWANA!BD46+BAWANA!BE46</f>
        <v>0</v>
      </c>
      <c r="AA46">
        <f>BAWANA!X46+BAWANA!Y46</f>
        <v>0</v>
      </c>
      <c r="AB46">
        <f>BAWANA!AE46+BAWANA!AF46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</v>
      </c>
      <c r="E47">
        <f>BAWANA!AM47</f>
        <v>0</v>
      </c>
      <c r="F47">
        <f t="shared" si="4"/>
        <v>256</v>
      </c>
      <c r="G47">
        <f t="shared" si="5"/>
        <v>0</v>
      </c>
      <c r="H47" s="113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BAWANA!AW47+BAWANA!AX47</f>
        <v>0</v>
      </c>
      <c r="Z47">
        <f>BAWANA!BD47+BAWANA!BE47</f>
        <v>0</v>
      </c>
      <c r="AA47">
        <f>BAWANA!X47+BAWANA!Y47</f>
        <v>0</v>
      </c>
      <c r="AB47">
        <f>BAWANA!AE47+BAWANA!AF47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</v>
      </c>
      <c r="E48">
        <f>BAWANA!AM48</f>
        <v>0</v>
      </c>
      <c r="F48">
        <f t="shared" si="4"/>
        <v>256</v>
      </c>
      <c r="G48">
        <f t="shared" si="5"/>
        <v>0</v>
      </c>
      <c r="H48" s="113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BAWANA!AW48+BAWANA!AX48</f>
        <v>0</v>
      </c>
      <c r="Z48">
        <f>BAWANA!BD48+BAWANA!BE48</f>
        <v>0</v>
      </c>
      <c r="AA48">
        <f>BAWANA!X48+BAWANA!Y48</f>
        <v>0</v>
      </c>
      <c r="AB48">
        <f>BAWANA!AE48+BAWANA!AF48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</v>
      </c>
      <c r="E49">
        <f>BAWANA!AM49</f>
        <v>0</v>
      </c>
      <c r="F49">
        <f t="shared" si="4"/>
        <v>256</v>
      </c>
      <c r="G49">
        <f t="shared" si="5"/>
        <v>0</v>
      </c>
      <c r="H49" s="113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BAWANA!AW49+BAWANA!AX49</f>
        <v>0</v>
      </c>
      <c r="Z49">
        <f>BAWANA!BD49+BAWANA!BE49</f>
        <v>0</v>
      </c>
      <c r="AA49">
        <f>BAWANA!X49+BAWANA!Y49</f>
        <v>0</v>
      </c>
      <c r="AB49">
        <f>BAWANA!AE49+BAWANA!AF49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</v>
      </c>
      <c r="E50">
        <f>BAWANA!AM50</f>
        <v>0</v>
      </c>
      <c r="F50">
        <f t="shared" si="4"/>
        <v>256</v>
      </c>
      <c r="G50">
        <f t="shared" si="5"/>
        <v>0</v>
      </c>
      <c r="H50" s="113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BAWANA!AW50+BAWANA!AX50</f>
        <v>0</v>
      </c>
      <c r="Z50">
        <f>BAWANA!BD50+BAWANA!BE50</f>
        <v>0</v>
      </c>
      <c r="AA50">
        <f>BAWANA!X50+BAWANA!Y50</f>
        <v>0</v>
      </c>
      <c r="AB50">
        <f>BAWANA!AE50+BAWANA!AF50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</v>
      </c>
      <c r="E51">
        <f>BAWANA!AM51</f>
        <v>0</v>
      </c>
      <c r="F51">
        <f t="shared" si="4"/>
        <v>256</v>
      </c>
      <c r="G51">
        <f t="shared" si="5"/>
        <v>0</v>
      </c>
      <c r="H51" s="113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BAWANA!AW51+BAWANA!AX51</f>
        <v>0</v>
      </c>
      <c r="Z51">
        <f>BAWANA!BD51+BAWANA!BE51</f>
        <v>0</v>
      </c>
      <c r="AA51">
        <f>BAWANA!X51+BAWANA!Y51</f>
        <v>0</v>
      </c>
      <c r="AB51">
        <f>BAWANA!AE51+BAWANA!AF51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</v>
      </c>
      <c r="E52">
        <f>BAWANA!AM52</f>
        <v>0</v>
      </c>
      <c r="F52">
        <f t="shared" si="4"/>
        <v>256</v>
      </c>
      <c r="G52">
        <f t="shared" si="5"/>
        <v>0</v>
      </c>
      <c r="H52" s="113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BAWANA!AW52+BAWANA!AX52</f>
        <v>0</v>
      </c>
      <c r="Z52">
        <f>BAWANA!BD52+BAWANA!BE52</f>
        <v>0</v>
      </c>
      <c r="AA52">
        <f>BAWANA!X52+BAWANA!Y52</f>
        <v>0</v>
      </c>
      <c r="AB52">
        <f>BAWANA!AE52+BAWANA!AF52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</v>
      </c>
      <c r="E53">
        <f>BAWANA!AM53</f>
        <v>0</v>
      </c>
      <c r="F53">
        <f t="shared" si="4"/>
        <v>256</v>
      </c>
      <c r="G53">
        <f t="shared" si="5"/>
        <v>0</v>
      </c>
      <c r="H53" s="113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BAWANA!AW53+BAWANA!AX53</f>
        <v>0</v>
      </c>
      <c r="Z53">
        <f>BAWANA!BD53+BAWANA!BE53</f>
        <v>0</v>
      </c>
      <c r="AA53">
        <f>BAWANA!X53+BAWANA!Y53</f>
        <v>0</v>
      </c>
      <c r="AB53">
        <f>BAWANA!AE53+BAWANA!AF53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</v>
      </c>
      <c r="E54">
        <f>BAWANA!AM54</f>
        <v>0</v>
      </c>
      <c r="F54">
        <f t="shared" si="4"/>
        <v>256</v>
      </c>
      <c r="G54">
        <f t="shared" si="5"/>
        <v>0</v>
      </c>
      <c r="H54" s="113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BAWANA!AW54+BAWANA!AX54</f>
        <v>0</v>
      </c>
      <c r="Z54">
        <f>BAWANA!BD54+BAWANA!BE54</f>
        <v>0</v>
      </c>
      <c r="AA54">
        <f>BAWANA!X54+BAWANA!Y54</f>
        <v>0</v>
      </c>
      <c r="AB54">
        <f>BAWANA!AE54+BAWANA!AF54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</v>
      </c>
      <c r="E55">
        <f>BAWANA!AM55</f>
        <v>0</v>
      </c>
      <c r="F55">
        <f t="shared" si="4"/>
        <v>256</v>
      </c>
      <c r="G55">
        <f t="shared" si="5"/>
        <v>0</v>
      </c>
      <c r="H55" s="113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BAWANA!AW55+BAWANA!AX55</f>
        <v>0</v>
      </c>
      <c r="Z55">
        <f>BAWANA!BD55+BAWANA!BE55</f>
        <v>0</v>
      </c>
      <c r="AA55">
        <f>BAWANA!X55+BAWANA!Y55</f>
        <v>0</v>
      </c>
      <c r="AB55">
        <f>BAWANA!AE55+BAWANA!AF55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</v>
      </c>
      <c r="E56">
        <f>BAWANA!AM56</f>
        <v>0</v>
      </c>
      <c r="F56">
        <f t="shared" si="4"/>
        <v>256</v>
      </c>
      <c r="G56">
        <f t="shared" si="5"/>
        <v>0</v>
      </c>
      <c r="H56" s="113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BAWANA!AW56+BAWANA!AX56</f>
        <v>0</v>
      </c>
      <c r="Z56">
        <f>BAWANA!BD56+BAWANA!BE56</f>
        <v>0</v>
      </c>
      <c r="AA56">
        <f>BAWANA!X56+BAWANA!Y56</f>
        <v>0</v>
      </c>
      <c r="AB56">
        <f>BAWANA!AE56+BAWANA!AF56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</v>
      </c>
      <c r="E57">
        <f>BAWANA!AM57</f>
        <v>0</v>
      </c>
      <c r="F57">
        <f t="shared" si="4"/>
        <v>256</v>
      </c>
      <c r="G57">
        <f t="shared" si="5"/>
        <v>0</v>
      </c>
      <c r="H57" s="113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BAWANA!AW57+BAWANA!AX57</f>
        <v>0</v>
      </c>
      <c r="Z57">
        <f>BAWANA!BD57+BAWANA!BE57</f>
        <v>0</v>
      </c>
      <c r="AA57">
        <f>BAWANA!X57+BAWANA!Y57</f>
        <v>0</v>
      </c>
      <c r="AB57">
        <f>BAWANA!AE57+BAWANA!AF57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</v>
      </c>
      <c r="E58">
        <f>BAWANA!AM58</f>
        <v>0</v>
      </c>
      <c r="F58">
        <f t="shared" si="4"/>
        <v>256</v>
      </c>
      <c r="G58">
        <f t="shared" si="5"/>
        <v>0</v>
      </c>
      <c r="H58" s="113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BAWANA!AW58+BAWANA!AX58</f>
        <v>0</v>
      </c>
      <c r="Z58">
        <f>BAWANA!BD58+BAWANA!BE58</f>
        <v>0</v>
      </c>
      <c r="AA58">
        <f>BAWANA!X58+BAWANA!Y58</f>
        <v>0</v>
      </c>
      <c r="AB58">
        <f>BAWANA!AE58+BAWANA!AF58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</v>
      </c>
      <c r="E59">
        <f>BAWANA!AM59</f>
        <v>0</v>
      </c>
      <c r="F59">
        <f t="shared" si="4"/>
        <v>256</v>
      </c>
      <c r="G59">
        <f t="shared" si="5"/>
        <v>0</v>
      </c>
      <c r="H59" s="113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BAWANA!AW59+BAWANA!AX59</f>
        <v>0</v>
      </c>
      <c r="Z59">
        <f>BAWANA!BD59+BAWANA!BE59</f>
        <v>0</v>
      </c>
      <c r="AA59">
        <f>BAWANA!X59+BAWANA!Y59</f>
        <v>0</v>
      </c>
      <c r="AB59">
        <f>BAWANA!AE59+BAWANA!AF59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</v>
      </c>
      <c r="E60">
        <f>BAWANA!AM60</f>
        <v>0</v>
      </c>
      <c r="F60">
        <f t="shared" si="4"/>
        <v>256</v>
      </c>
      <c r="G60">
        <f t="shared" si="5"/>
        <v>0</v>
      </c>
      <c r="H60" s="113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BAWANA!AW60+BAWANA!AX60</f>
        <v>0</v>
      </c>
      <c r="Z60">
        <f>BAWANA!BD60+BAWANA!BE60</f>
        <v>0</v>
      </c>
      <c r="AA60">
        <f>BAWANA!X60+BAWANA!Y60</f>
        <v>0</v>
      </c>
      <c r="AB60">
        <f>BAWANA!AE60+BAWANA!AF60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</v>
      </c>
      <c r="E61">
        <f>BAWANA!AM61</f>
        <v>0</v>
      </c>
      <c r="F61">
        <f t="shared" si="4"/>
        <v>256</v>
      </c>
      <c r="G61">
        <f t="shared" si="5"/>
        <v>0</v>
      </c>
      <c r="H61" s="113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BAWANA!AW61+BAWANA!AX61</f>
        <v>0</v>
      </c>
      <c r="Z61">
        <f>BAWANA!BD61+BAWANA!BE61</f>
        <v>0</v>
      </c>
      <c r="AA61">
        <f>BAWANA!X61+BAWANA!Y61</f>
        <v>0</v>
      </c>
      <c r="AB61">
        <f>BAWANA!AE61+BAWANA!AF61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</v>
      </c>
      <c r="E62">
        <f>BAWANA!AM62</f>
        <v>0</v>
      </c>
      <c r="F62">
        <f t="shared" si="4"/>
        <v>256</v>
      </c>
      <c r="G62">
        <f t="shared" si="5"/>
        <v>0</v>
      </c>
      <c r="H62" s="113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BAWANA!AW62+BAWANA!AX62</f>
        <v>0</v>
      </c>
      <c r="Z62">
        <f>BAWANA!BD62+BAWANA!BE62</f>
        <v>0</v>
      </c>
      <c r="AA62">
        <f>BAWANA!X62+BAWANA!Y62</f>
        <v>0</v>
      </c>
      <c r="AB62">
        <f>BAWANA!AE62+BAWANA!AF62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</v>
      </c>
      <c r="E63">
        <f>BAWANA!AM63</f>
        <v>0</v>
      </c>
      <c r="F63">
        <f t="shared" si="4"/>
        <v>256</v>
      </c>
      <c r="G63">
        <f t="shared" si="5"/>
        <v>0</v>
      </c>
      <c r="H63" s="113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</v>
      </c>
      <c r="E64">
        <f>BAWANA!AM64</f>
        <v>0</v>
      </c>
      <c r="F64">
        <f t="shared" si="4"/>
        <v>256</v>
      </c>
      <c r="G64">
        <f t="shared" si="5"/>
        <v>0</v>
      </c>
      <c r="H64" s="113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</v>
      </c>
      <c r="E65">
        <f>BAWANA!AM65</f>
        <v>0</v>
      </c>
      <c r="F65">
        <f t="shared" si="4"/>
        <v>256</v>
      </c>
      <c r="G65">
        <f t="shared" si="5"/>
        <v>0</v>
      </c>
      <c r="H65" s="113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</v>
      </c>
      <c r="E66">
        <f>BAWANA!AM66</f>
        <v>0</v>
      </c>
      <c r="F66">
        <f t="shared" si="4"/>
        <v>256</v>
      </c>
      <c r="G66">
        <f t="shared" si="5"/>
        <v>0</v>
      </c>
      <c r="H66" s="113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</v>
      </c>
      <c r="E67">
        <f>BAWANA!AM67</f>
        <v>0</v>
      </c>
      <c r="F67">
        <f t="shared" si="4"/>
        <v>256</v>
      </c>
      <c r="G67">
        <f t="shared" si="5"/>
        <v>0</v>
      </c>
      <c r="H67" s="113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</v>
      </c>
      <c r="H68" s="113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</v>
      </c>
      <c r="E69">
        <f>BAWANA!AM69</f>
        <v>0</v>
      </c>
      <c r="F69">
        <f t="shared" si="11"/>
        <v>256</v>
      </c>
      <c r="G69">
        <f t="shared" si="12"/>
        <v>0</v>
      </c>
      <c r="H69" s="113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</v>
      </c>
      <c r="E70">
        <f>BAWANA!AM70</f>
        <v>0</v>
      </c>
      <c r="F70">
        <f t="shared" si="11"/>
        <v>256</v>
      </c>
      <c r="G70">
        <f t="shared" si="12"/>
        <v>0</v>
      </c>
      <c r="H70" s="113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</v>
      </c>
      <c r="E71">
        <f>BAWANA!AM71</f>
        <v>0</v>
      </c>
      <c r="F71">
        <f t="shared" si="11"/>
        <v>256</v>
      </c>
      <c r="G71">
        <f t="shared" si="12"/>
        <v>0</v>
      </c>
      <c r="H71" s="113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</v>
      </c>
      <c r="E72">
        <f>BAWANA!AM72</f>
        <v>0</v>
      </c>
      <c r="F72">
        <f t="shared" si="11"/>
        <v>256</v>
      </c>
      <c r="G72">
        <f t="shared" si="12"/>
        <v>0</v>
      </c>
      <c r="H72" s="113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</v>
      </c>
      <c r="E73">
        <f>BAWANA!AM73</f>
        <v>0</v>
      </c>
      <c r="F73">
        <f t="shared" si="11"/>
        <v>256</v>
      </c>
      <c r="G73">
        <f t="shared" si="12"/>
        <v>0</v>
      </c>
      <c r="H73" s="113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</v>
      </c>
      <c r="E74">
        <f>BAWANA!AM74</f>
        <v>0</v>
      </c>
      <c r="F74">
        <f t="shared" si="11"/>
        <v>256</v>
      </c>
      <c r="G74">
        <f t="shared" si="12"/>
        <v>0</v>
      </c>
      <c r="H74" s="113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</v>
      </c>
      <c r="E75">
        <f>BAWANA!AM75</f>
        <v>0</v>
      </c>
      <c r="F75">
        <f t="shared" si="11"/>
        <v>256</v>
      </c>
      <c r="G75">
        <f t="shared" si="12"/>
        <v>0</v>
      </c>
      <c r="H75" s="113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</v>
      </c>
      <c r="E76">
        <f>BAWANA!AM76</f>
        <v>0</v>
      </c>
      <c r="F76">
        <f t="shared" si="11"/>
        <v>256</v>
      </c>
      <c r="G76">
        <f t="shared" si="12"/>
        <v>0</v>
      </c>
      <c r="H76" s="113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</v>
      </c>
      <c r="E77">
        <f>BAWANA!AM77</f>
        <v>0</v>
      </c>
      <c r="F77">
        <f t="shared" si="11"/>
        <v>256</v>
      </c>
      <c r="G77">
        <f t="shared" si="12"/>
        <v>0</v>
      </c>
      <c r="H77" s="113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</v>
      </c>
      <c r="E78">
        <f>BAWANA!AM78</f>
        <v>0</v>
      </c>
      <c r="F78">
        <f t="shared" si="11"/>
        <v>256</v>
      </c>
      <c r="G78">
        <f t="shared" si="12"/>
        <v>0</v>
      </c>
      <c r="H78" s="113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BAWANA!AW78+BAWANA!AX78</f>
        <v>0</v>
      </c>
      <c r="Z78">
        <f>BAWANA!BD78+BAWANA!BE78</f>
        <v>0</v>
      </c>
      <c r="AA78">
        <f>BAWANA!X78+BAWANA!Y78</f>
        <v>0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</v>
      </c>
      <c r="E79">
        <f>BAWANA!AM79</f>
        <v>0</v>
      </c>
      <c r="F79">
        <f t="shared" si="11"/>
        <v>256</v>
      </c>
      <c r="G79">
        <f t="shared" si="12"/>
        <v>0</v>
      </c>
      <c r="H79" s="113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BAWANA!AW79+BAWANA!AX79</f>
        <v>0</v>
      </c>
      <c r="Z79">
        <f>BAWANA!BD79+BAWANA!BE79</f>
        <v>0</v>
      </c>
      <c r="AA79">
        <f>BAWANA!X79+BAWANA!Y79</f>
        <v>0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</v>
      </c>
      <c r="E80">
        <f>BAWANA!AM80</f>
        <v>0</v>
      </c>
      <c r="F80">
        <f t="shared" si="11"/>
        <v>256</v>
      </c>
      <c r="G80">
        <f t="shared" si="12"/>
        <v>0</v>
      </c>
      <c r="H80" s="113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BAWANA!AW80+BAWANA!AX80</f>
        <v>0</v>
      </c>
      <c r="Z80">
        <f>BAWANA!BD80+BAWANA!BE80</f>
        <v>0</v>
      </c>
      <c r="AA80">
        <f>BAWANA!X80+BAWANA!Y80</f>
        <v>0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</v>
      </c>
      <c r="E81">
        <f>BAWANA!AM81</f>
        <v>0</v>
      </c>
      <c r="F81">
        <f t="shared" si="11"/>
        <v>256</v>
      </c>
      <c r="G81">
        <f t="shared" si="12"/>
        <v>0</v>
      </c>
      <c r="H81" s="113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BAWANA!AW81+BAWANA!AX81</f>
        <v>0</v>
      </c>
      <c r="Z81">
        <f>BAWANA!BD81+BAWANA!BE81</f>
        <v>0</v>
      </c>
      <c r="AA81">
        <f>BAWANA!X81+BAWANA!Y81</f>
        <v>0</v>
      </c>
      <c r="AB81">
        <f>BAWANA!AE81+BAWANA!AF81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</v>
      </c>
      <c r="E82">
        <f>BAWANA!AM82</f>
        <v>0</v>
      </c>
      <c r="F82">
        <f t="shared" si="11"/>
        <v>256</v>
      </c>
      <c r="G82">
        <f t="shared" si="12"/>
        <v>0</v>
      </c>
      <c r="H82" s="113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BAWANA!AW82+BAWANA!AX82</f>
        <v>0</v>
      </c>
      <c r="Z82">
        <f>BAWANA!BD82+BAWANA!BE82</f>
        <v>0</v>
      </c>
      <c r="AA82">
        <f>BAWANA!X82+BAWANA!Y82</f>
        <v>0</v>
      </c>
      <c r="AB82">
        <f>BAWANA!AE82+BAWANA!AF82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</v>
      </c>
      <c r="E83">
        <f>BAWANA!AM83</f>
        <v>0</v>
      </c>
      <c r="F83">
        <f t="shared" si="11"/>
        <v>256</v>
      </c>
      <c r="G83">
        <f t="shared" si="12"/>
        <v>0</v>
      </c>
      <c r="H83" s="113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BAWANA!AW83+BAWANA!AX83</f>
        <v>0</v>
      </c>
      <c r="Z83">
        <f>BAWANA!BD83+BAWANA!BE83</f>
        <v>0</v>
      </c>
      <c r="AA83">
        <f>BAWANA!X83+BAWANA!Y83</f>
        <v>0</v>
      </c>
      <c r="AB83">
        <f>BAWANA!AE83+BAWANA!AF83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</v>
      </c>
      <c r="E84">
        <f>BAWANA!AM84</f>
        <v>0</v>
      </c>
      <c r="F84">
        <f t="shared" si="11"/>
        <v>256</v>
      </c>
      <c r="G84">
        <f t="shared" si="12"/>
        <v>0</v>
      </c>
      <c r="H84" s="113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BAWANA!AW84+BAWANA!AX84</f>
        <v>0</v>
      </c>
      <c r="Z84">
        <f>BAWANA!BD84+BAWANA!BE84</f>
        <v>0</v>
      </c>
      <c r="AA84">
        <f>BAWANA!X84+BAWANA!Y84</f>
        <v>0</v>
      </c>
      <c r="AB84">
        <f>BAWANA!AE84+BAWANA!AF84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</v>
      </c>
      <c r="E85">
        <f>BAWANA!AM85</f>
        <v>0</v>
      </c>
      <c r="F85">
        <f t="shared" si="11"/>
        <v>256</v>
      </c>
      <c r="G85">
        <f t="shared" si="12"/>
        <v>0</v>
      </c>
      <c r="H85" s="113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BAWANA!AW85+BAWANA!AX85</f>
        <v>0</v>
      </c>
      <c r="Z85">
        <f>BAWANA!BD85+BAWANA!BE85</f>
        <v>0</v>
      </c>
      <c r="AA85">
        <f>BAWANA!X85+BAWANA!Y85</f>
        <v>0</v>
      </c>
      <c r="AB85">
        <f>BAWANA!AE85+BAWANA!AF85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</v>
      </c>
      <c r="E86">
        <f>BAWANA!AM86</f>
        <v>0</v>
      </c>
      <c r="F86">
        <f t="shared" si="11"/>
        <v>256</v>
      </c>
      <c r="G86">
        <f t="shared" si="12"/>
        <v>0</v>
      </c>
      <c r="H86" s="113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BAWANA!AW86+BAWANA!AX86</f>
        <v>0</v>
      </c>
      <c r="Z86">
        <f>BAWANA!BD86+BAWANA!BE86</f>
        <v>0</v>
      </c>
      <c r="AA86">
        <f>BAWANA!X86+BAWANA!Y86</f>
        <v>0</v>
      </c>
      <c r="AB86">
        <f>BAWANA!AE86+BAWANA!AF86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</v>
      </c>
      <c r="E87">
        <f>BAWANA!AM87</f>
        <v>0</v>
      </c>
      <c r="F87">
        <f t="shared" si="11"/>
        <v>256</v>
      </c>
      <c r="G87">
        <f t="shared" si="12"/>
        <v>0</v>
      </c>
      <c r="H87" s="113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BAWANA!AW87+BAWANA!AX87</f>
        <v>0</v>
      </c>
      <c r="Z87">
        <f>BAWANA!BD87+BAWANA!BE87</f>
        <v>0</v>
      </c>
      <c r="AA87">
        <f>BAWANA!X87+BAWANA!Y87</f>
        <v>0</v>
      </c>
      <c r="AB87">
        <f>BAWANA!AE87+BAWANA!AF87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</v>
      </c>
      <c r="E88">
        <f>BAWANA!AM88</f>
        <v>0</v>
      </c>
      <c r="F88">
        <f t="shared" si="11"/>
        <v>256</v>
      </c>
      <c r="G88">
        <f t="shared" si="12"/>
        <v>0</v>
      </c>
      <c r="H88" s="113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BAWANA!AW88+BAWANA!AX88</f>
        <v>0</v>
      </c>
      <c r="Z88">
        <f>BAWANA!BD88+BAWANA!BE88</f>
        <v>0</v>
      </c>
      <c r="AA88">
        <f>BAWANA!X88+BAWANA!Y88</f>
        <v>0</v>
      </c>
      <c r="AB88">
        <f>BAWANA!AE88+BAWANA!AF88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</v>
      </c>
      <c r="E89">
        <f>BAWANA!AM89</f>
        <v>0</v>
      </c>
      <c r="F89">
        <f t="shared" si="11"/>
        <v>256</v>
      </c>
      <c r="G89">
        <f t="shared" si="12"/>
        <v>0</v>
      </c>
      <c r="H89" s="113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BAWANA!AW89+BAWANA!AX89</f>
        <v>0</v>
      </c>
      <c r="Z89">
        <f>BAWANA!BD89+BAWANA!BE89</f>
        <v>0</v>
      </c>
      <c r="AA89">
        <f>BAWANA!X89+BAWANA!Y89</f>
        <v>0</v>
      </c>
      <c r="AB89">
        <f>BAWANA!AE89+BAWANA!AF89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</v>
      </c>
      <c r="E90">
        <f>BAWANA!AM90</f>
        <v>0</v>
      </c>
      <c r="F90">
        <f t="shared" si="11"/>
        <v>256</v>
      </c>
      <c r="G90">
        <f t="shared" si="12"/>
        <v>0</v>
      </c>
      <c r="H90" s="113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BAWANA!AW90+BAWANA!AX90</f>
        <v>0</v>
      </c>
      <c r="Z90">
        <f>BAWANA!BD90+BAWANA!BE90</f>
        <v>0</v>
      </c>
      <c r="AA90">
        <f>BAWANA!X90+BAWANA!Y90</f>
        <v>0</v>
      </c>
      <c r="AB90">
        <f>BAWANA!AE90+BAWANA!AF90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</v>
      </c>
      <c r="E91">
        <f>BAWANA!AM91</f>
        <v>0</v>
      </c>
      <c r="F91">
        <f t="shared" si="11"/>
        <v>256</v>
      </c>
      <c r="G91">
        <f t="shared" si="12"/>
        <v>0</v>
      </c>
      <c r="H91" s="113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</v>
      </c>
      <c r="E92">
        <f>BAWANA!AM92</f>
        <v>0</v>
      </c>
      <c r="F92">
        <f t="shared" si="11"/>
        <v>256</v>
      </c>
      <c r="G92">
        <f t="shared" si="12"/>
        <v>0</v>
      </c>
      <c r="H92" s="113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</v>
      </c>
      <c r="E93">
        <f>BAWANA!AM93</f>
        <v>0</v>
      </c>
      <c r="F93">
        <f t="shared" si="11"/>
        <v>256</v>
      </c>
      <c r="G93">
        <f t="shared" si="12"/>
        <v>0</v>
      </c>
      <c r="H93" s="113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</v>
      </c>
      <c r="E94">
        <f>BAWANA!AM94</f>
        <v>0</v>
      </c>
      <c r="F94">
        <f t="shared" si="11"/>
        <v>256</v>
      </c>
      <c r="G94">
        <f t="shared" si="12"/>
        <v>0</v>
      </c>
      <c r="H94" s="113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</v>
      </c>
      <c r="E95">
        <f>BAWANA!AM95</f>
        <v>0</v>
      </c>
      <c r="F95">
        <f t="shared" si="11"/>
        <v>256</v>
      </c>
      <c r="G95">
        <f t="shared" si="12"/>
        <v>0</v>
      </c>
      <c r="H95" s="113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</v>
      </c>
      <c r="E96">
        <f>BAWANA!AM96</f>
        <v>0</v>
      </c>
      <c r="F96">
        <f t="shared" si="11"/>
        <v>256</v>
      </c>
      <c r="G96">
        <f t="shared" si="12"/>
        <v>0</v>
      </c>
      <c r="H96" s="113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</v>
      </c>
      <c r="E97">
        <f>BAWANA!AM97</f>
        <v>0</v>
      </c>
      <c r="F97">
        <f t="shared" si="11"/>
        <v>256</v>
      </c>
      <c r="G97">
        <f t="shared" si="12"/>
        <v>0</v>
      </c>
      <c r="H97" s="113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</v>
      </c>
      <c r="E98">
        <f>BAWANA!AM98</f>
        <v>0</v>
      </c>
      <c r="F98">
        <f t="shared" si="11"/>
        <v>256</v>
      </c>
      <c r="G98">
        <f t="shared" si="12"/>
        <v>0</v>
      </c>
      <c r="H98" s="113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6.1440000000000001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>SUM(Y3:Y98)/4000</f>
        <v>0</v>
      </c>
      <c r="Z99" s="115">
        <f t="shared" ref="Z99:AD99" si="15">SUM(Z3:Z98)/4000</f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24.15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19.32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J3" sqref="J3:J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44.83</v>
      </c>
      <c r="E3">
        <v>0</v>
      </c>
      <c r="F3">
        <v>0</v>
      </c>
      <c r="G3">
        <v>71.239999999999995</v>
      </c>
      <c r="H3">
        <v>0</v>
      </c>
      <c r="I3">
        <v>23.57</v>
      </c>
      <c r="J3">
        <v>69.05</v>
      </c>
      <c r="K3">
        <v>683.14</v>
      </c>
      <c r="L3">
        <v>654.29999999999995</v>
      </c>
      <c r="M3">
        <v>92</v>
      </c>
      <c r="N3">
        <v>118.75</v>
      </c>
      <c r="O3">
        <v>124.32</v>
      </c>
      <c r="P3">
        <v>125.96</v>
      </c>
      <c r="Q3">
        <v>10.27</v>
      </c>
      <c r="R3">
        <v>42.39</v>
      </c>
      <c r="S3">
        <v>26.39</v>
      </c>
      <c r="T3">
        <v>0</v>
      </c>
      <c r="U3">
        <v>418.77</v>
      </c>
      <c r="V3">
        <v>20.8</v>
      </c>
      <c r="W3">
        <v>33.69</v>
      </c>
      <c r="X3">
        <v>148.30000000000001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16.48</v>
      </c>
      <c r="AF3">
        <v>8.8800000000000008</v>
      </c>
      <c r="AG3">
        <v>44.32</v>
      </c>
      <c r="AH3">
        <v>0</v>
      </c>
      <c r="AI3">
        <v>0</v>
      </c>
      <c r="AJ3">
        <v>0</v>
      </c>
      <c r="AK3">
        <v>52.29</v>
      </c>
      <c r="AL3">
        <v>41.83</v>
      </c>
      <c r="AM3">
        <v>0</v>
      </c>
      <c r="AN3">
        <v>0</v>
      </c>
      <c r="AO3">
        <v>0</v>
      </c>
      <c r="AP3">
        <v>5.76</v>
      </c>
      <c r="AQ3">
        <v>0</v>
      </c>
      <c r="AR3">
        <v>0.55000000000000004</v>
      </c>
      <c r="AS3">
        <v>4.3099999999999996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2902.1900000000005</v>
      </c>
    </row>
    <row r="4" spans="1:121">
      <c r="A4" t="s">
        <v>46</v>
      </c>
      <c r="B4">
        <v>0</v>
      </c>
      <c r="C4">
        <v>0</v>
      </c>
      <c r="D4">
        <v>44.83</v>
      </c>
      <c r="E4">
        <v>0</v>
      </c>
      <c r="F4">
        <v>0</v>
      </c>
      <c r="G4">
        <v>71.239999999999995</v>
      </c>
      <c r="H4">
        <v>0</v>
      </c>
      <c r="I4">
        <v>23.57</v>
      </c>
      <c r="J4">
        <v>69.05</v>
      </c>
      <c r="K4">
        <v>683.14</v>
      </c>
      <c r="L4">
        <v>654.29999999999995</v>
      </c>
      <c r="M4">
        <v>92</v>
      </c>
      <c r="N4">
        <v>118.75</v>
      </c>
      <c r="O4">
        <v>124.32</v>
      </c>
      <c r="P4">
        <v>125.96</v>
      </c>
      <c r="Q4">
        <v>10.27</v>
      </c>
      <c r="R4">
        <v>42.39</v>
      </c>
      <c r="S4">
        <v>26.39</v>
      </c>
      <c r="T4">
        <v>0</v>
      </c>
      <c r="U4">
        <v>418.77</v>
      </c>
      <c r="V4">
        <v>20.8</v>
      </c>
      <c r="W4">
        <v>33.69</v>
      </c>
      <c r="X4">
        <v>148.30000000000001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16.48</v>
      </c>
      <c r="AF4">
        <v>8.8800000000000008</v>
      </c>
      <c r="AG4">
        <v>44.32</v>
      </c>
      <c r="AH4">
        <v>0</v>
      </c>
      <c r="AI4">
        <v>0</v>
      </c>
      <c r="AJ4">
        <v>0</v>
      </c>
      <c r="AK4">
        <v>52.29</v>
      </c>
      <c r="AL4">
        <v>41.83</v>
      </c>
      <c r="AM4">
        <v>0</v>
      </c>
      <c r="AN4">
        <v>0</v>
      </c>
      <c r="AO4">
        <v>0</v>
      </c>
      <c r="AP4">
        <v>5.76</v>
      </c>
      <c r="AQ4">
        <v>0</v>
      </c>
      <c r="AR4">
        <v>0.55000000000000004</v>
      </c>
      <c r="AS4">
        <v>4.3099999999999996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2902.1900000000005</v>
      </c>
    </row>
    <row r="5" spans="1:121">
      <c r="A5" t="s">
        <v>47</v>
      </c>
      <c r="B5">
        <v>0</v>
      </c>
      <c r="C5">
        <v>0</v>
      </c>
      <c r="D5">
        <v>44.83</v>
      </c>
      <c r="E5">
        <v>0</v>
      </c>
      <c r="F5">
        <v>0</v>
      </c>
      <c r="G5">
        <v>71.239999999999995</v>
      </c>
      <c r="H5">
        <v>0</v>
      </c>
      <c r="I5">
        <v>23.57</v>
      </c>
      <c r="J5">
        <v>69.05</v>
      </c>
      <c r="K5">
        <v>683.14</v>
      </c>
      <c r="L5">
        <v>654.29999999999995</v>
      </c>
      <c r="M5">
        <v>92</v>
      </c>
      <c r="N5">
        <v>118.75</v>
      </c>
      <c r="O5">
        <v>124.32</v>
      </c>
      <c r="P5">
        <v>125.96</v>
      </c>
      <c r="Q5">
        <v>10.27</v>
      </c>
      <c r="R5">
        <v>42.39</v>
      </c>
      <c r="S5">
        <v>26.39</v>
      </c>
      <c r="T5">
        <v>0</v>
      </c>
      <c r="U5">
        <v>418.77</v>
      </c>
      <c r="V5">
        <v>20.8</v>
      </c>
      <c r="W5">
        <v>33.69</v>
      </c>
      <c r="X5">
        <v>148.30000000000001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16.48</v>
      </c>
      <c r="AF5">
        <v>8.8800000000000008</v>
      </c>
      <c r="AG5">
        <v>44.32</v>
      </c>
      <c r="AH5">
        <v>0</v>
      </c>
      <c r="AI5">
        <v>0</v>
      </c>
      <c r="AJ5">
        <v>0</v>
      </c>
      <c r="AK5">
        <v>52.29</v>
      </c>
      <c r="AL5">
        <v>41.83</v>
      </c>
      <c r="AM5">
        <v>0</v>
      </c>
      <c r="AN5">
        <v>0</v>
      </c>
      <c r="AO5">
        <v>0</v>
      </c>
      <c r="AP5">
        <v>5.76</v>
      </c>
      <c r="AQ5">
        <v>0</v>
      </c>
      <c r="AR5">
        <v>0.55000000000000004</v>
      </c>
      <c r="AS5">
        <v>4.3099999999999996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2902.1900000000005</v>
      </c>
    </row>
    <row r="6" spans="1:121">
      <c r="A6" t="s">
        <v>48</v>
      </c>
      <c r="B6">
        <v>0</v>
      </c>
      <c r="C6">
        <v>0</v>
      </c>
      <c r="D6">
        <v>44.83</v>
      </c>
      <c r="E6">
        <v>0</v>
      </c>
      <c r="F6">
        <v>0</v>
      </c>
      <c r="G6">
        <v>71.239999999999995</v>
      </c>
      <c r="H6">
        <v>0</v>
      </c>
      <c r="I6">
        <v>23.57</v>
      </c>
      <c r="J6">
        <v>69.05</v>
      </c>
      <c r="K6">
        <v>683.14</v>
      </c>
      <c r="L6">
        <v>654.29999999999995</v>
      </c>
      <c r="M6">
        <v>92</v>
      </c>
      <c r="N6">
        <v>118.75</v>
      </c>
      <c r="O6">
        <v>124.32</v>
      </c>
      <c r="P6">
        <v>125.96</v>
      </c>
      <c r="Q6">
        <v>10.27</v>
      </c>
      <c r="R6">
        <v>42.39</v>
      </c>
      <c r="S6">
        <v>26.39</v>
      </c>
      <c r="T6">
        <v>0</v>
      </c>
      <c r="U6">
        <v>418.77</v>
      </c>
      <c r="V6">
        <v>20.8</v>
      </c>
      <c r="W6">
        <v>33.69</v>
      </c>
      <c r="X6">
        <v>148.30000000000001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16.48</v>
      </c>
      <c r="AF6">
        <v>8.8800000000000008</v>
      </c>
      <c r="AG6">
        <v>44.32</v>
      </c>
      <c r="AH6">
        <v>0</v>
      </c>
      <c r="AI6">
        <v>0</v>
      </c>
      <c r="AJ6">
        <v>0</v>
      </c>
      <c r="AK6">
        <v>52.29</v>
      </c>
      <c r="AL6">
        <v>41.83</v>
      </c>
      <c r="AM6">
        <v>0</v>
      </c>
      <c r="AN6">
        <v>0</v>
      </c>
      <c r="AO6">
        <v>0</v>
      </c>
      <c r="AP6">
        <v>5.76</v>
      </c>
      <c r="AQ6">
        <v>0</v>
      </c>
      <c r="AR6">
        <v>0.55000000000000004</v>
      </c>
      <c r="AS6">
        <v>4.3099999999999996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2902.1900000000005</v>
      </c>
    </row>
    <row r="7" spans="1:121">
      <c r="A7" t="s">
        <v>49</v>
      </c>
      <c r="B7">
        <v>0</v>
      </c>
      <c r="C7">
        <v>0</v>
      </c>
      <c r="D7">
        <v>44.83</v>
      </c>
      <c r="E7">
        <v>0</v>
      </c>
      <c r="F7">
        <v>0</v>
      </c>
      <c r="G7">
        <v>71.239999999999995</v>
      </c>
      <c r="H7">
        <v>0</v>
      </c>
      <c r="I7">
        <v>23.57</v>
      </c>
      <c r="J7">
        <v>69.05</v>
      </c>
      <c r="K7">
        <v>683.14</v>
      </c>
      <c r="L7">
        <v>654.29999999999995</v>
      </c>
      <c r="M7">
        <v>92</v>
      </c>
      <c r="N7">
        <v>118.75</v>
      </c>
      <c r="O7">
        <v>124.32</v>
      </c>
      <c r="P7">
        <v>125.96</v>
      </c>
      <c r="Q7">
        <v>10.27</v>
      </c>
      <c r="R7">
        <v>42.39</v>
      </c>
      <c r="S7">
        <v>26.39</v>
      </c>
      <c r="T7">
        <v>0</v>
      </c>
      <c r="U7">
        <v>418.77</v>
      </c>
      <c r="V7">
        <v>20.8</v>
      </c>
      <c r="W7">
        <v>33.69</v>
      </c>
      <c r="X7">
        <v>148.30000000000001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16.48</v>
      </c>
      <c r="AF7">
        <v>8.8800000000000008</v>
      </c>
      <c r="AG7">
        <v>44.32</v>
      </c>
      <c r="AH7">
        <v>0</v>
      </c>
      <c r="AI7">
        <v>0</v>
      </c>
      <c r="AJ7">
        <v>0</v>
      </c>
      <c r="AK7">
        <v>52.29</v>
      </c>
      <c r="AL7">
        <v>9.2899999999999991</v>
      </c>
      <c r="AM7">
        <v>0</v>
      </c>
      <c r="AN7">
        <v>0</v>
      </c>
      <c r="AO7">
        <v>0</v>
      </c>
      <c r="AP7">
        <v>5.76</v>
      </c>
      <c r="AQ7">
        <v>0</v>
      </c>
      <c r="AR7">
        <v>0.55000000000000004</v>
      </c>
      <c r="AS7">
        <v>4.3099999999999996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2869.6500000000005</v>
      </c>
    </row>
    <row r="8" spans="1:121">
      <c r="A8" t="s">
        <v>50</v>
      </c>
      <c r="B8">
        <v>0</v>
      </c>
      <c r="C8">
        <v>0</v>
      </c>
      <c r="D8">
        <v>44.83</v>
      </c>
      <c r="E8">
        <v>0</v>
      </c>
      <c r="F8">
        <v>0</v>
      </c>
      <c r="G8">
        <v>71.239999999999995</v>
      </c>
      <c r="H8">
        <v>0</v>
      </c>
      <c r="I8">
        <v>23.57</v>
      </c>
      <c r="J8">
        <v>69.05</v>
      </c>
      <c r="K8">
        <v>683.14</v>
      </c>
      <c r="L8">
        <v>654.29999999999995</v>
      </c>
      <c r="M8">
        <v>92</v>
      </c>
      <c r="N8">
        <v>118.75</v>
      </c>
      <c r="O8">
        <v>124.32</v>
      </c>
      <c r="P8">
        <v>125.96</v>
      </c>
      <c r="Q8">
        <v>10.27</v>
      </c>
      <c r="R8">
        <v>42.39</v>
      </c>
      <c r="S8">
        <v>26.39</v>
      </c>
      <c r="T8">
        <v>0</v>
      </c>
      <c r="U8">
        <v>418.77</v>
      </c>
      <c r="V8">
        <v>20.8</v>
      </c>
      <c r="W8">
        <v>33.69</v>
      </c>
      <c r="X8">
        <v>148.30000000000001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16.48</v>
      </c>
      <c r="AF8">
        <v>8.8800000000000008</v>
      </c>
      <c r="AG8">
        <v>44.32</v>
      </c>
      <c r="AH8">
        <v>0</v>
      </c>
      <c r="AI8">
        <v>0</v>
      </c>
      <c r="AJ8">
        <v>0</v>
      </c>
      <c r="AK8">
        <v>52.29</v>
      </c>
      <c r="AL8">
        <v>1.4</v>
      </c>
      <c r="AM8">
        <v>0</v>
      </c>
      <c r="AN8">
        <v>0</v>
      </c>
      <c r="AO8">
        <v>0</v>
      </c>
      <c r="AP8">
        <v>5.76</v>
      </c>
      <c r="AQ8">
        <v>0</v>
      </c>
      <c r="AR8">
        <v>0.55000000000000004</v>
      </c>
      <c r="AS8">
        <v>4.3099999999999996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2861.7600000000007</v>
      </c>
    </row>
    <row r="9" spans="1:121">
      <c r="A9" t="s">
        <v>51</v>
      </c>
      <c r="B9">
        <v>0</v>
      </c>
      <c r="C9">
        <v>0</v>
      </c>
      <c r="D9">
        <v>44.83</v>
      </c>
      <c r="E9">
        <v>0</v>
      </c>
      <c r="F9">
        <v>0</v>
      </c>
      <c r="G9">
        <v>71.239999999999995</v>
      </c>
      <c r="H9">
        <v>0</v>
      </c>
      <c r="I9">
        <v>23.57</v>
      </c>
      <c r="J9">
        <v>69.05</v>
      </c>
      <c r="K9">
        <v>683.14</v>
      </c>
      <c r="L9">
        <v>654.29999999999995</v>
      </c>
      <c r="M9">
        <v>92</v>
      </c>
      <c r="N9">
        <v>118.75</v>
      </c>
      <c r="O9">
        <v>124.32</v>
      </c>
      <c r="P9">
        <v>125.96</v>
      </c>
      <c r="Q9">
        <v>10.27</v>
      </c>
      <c r="R9">
        <v>42.39</v>
      </c>
      <c r="S9">
        <v>26.39</v>
      </c>
      <c r="T9">
        <v>0</v>
      </c>
      <c r="U9">
        <v>418.77</v>
      </c>
      <c r="V9">
        <v>20.8</v>
      </c>
      <c r="W9">
        <v>33.69</v>
      </c>
      <c r="X9">
        <v>148.30000000000001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16.48</v>
      </c>
      <c r="AF9">
        <v>8.8800000000000008</v>
      </c>
      <c r="AG9">
        <v>44.32</v>
      </c>
      <c r="AH9">
        <v>0</v>
      </c>
      <c r="AI9">
        <v>0</v>
      </c>
      <c r="AJ9">
        <v>0</v>
      </c>
      <c r="AK9">
        <v>52.29</v>
      </c>
      <c r="AL9">
        <v>1.4</v>
      </c>
      <c r="AM9">
        <v>0</v>
      </c>
      <c r="AN9">
        <v>0</v>
      </c>
      <c r="AO9">
        <v>0</v>
      </c>
      <c r="AP9">
        <v>5.76</v>
      </c>
      <c r="AQ9">
        <v>0</v>
      </c>
      <c r="AR9">
        <v>0.55000000000000004</v>
      </c>
      <c r="AS9">
        <v>4.3099999999999996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2861.7600000000007</v>
      </c>
    </row>
    <row r="10" spans="1:121">
      <c r="A10" t="s">
        <v>52</v>
      </c>
      <c r="B10">
        <v>0</v>
      </c>
      <c r="C10">
        <v>0</v>
      </c>
      <c r="D10">
        <v>44.83</v>
      </c>
      <c r="E10">
        <v>0</v>
      </c>
      <c r="F10">
        <v>0</v>
      </c>
      <c r="G10">
        <v>71.239999999999995</v>
      </c>
      <c r="H10">
        <v>0</v>
      </c>
      <c r="I10">
        <v>23.57</v>
      </c>
      <c r="J10">
        <v>69.05</v>
      </c>
      <c r="K10">
        <v>683.14</v>
      </c>
      <c r="L10">
        <v>654.29999999999995</v>
      </c>
      <c r="M10">
        <v>92</v>
      </c>
      <c r="N10">
        <v>118.75</v>
      </c>
      <c r="O10">
        <v>124.32</v>
      </c>
      <c r="P10">
        <v>125.96</v>
      </c>
      <c r="Q10">
        <v>10.27</v>
      </c>
      <c r="R10">
        <v>42.39</v>
      </c>
      <c r="S10">
        <v>26.39</v>
      </c>
      <c r="T10">
        <v>0</v>
      </c>
      <c r="U10">
        <v>418.77</v>
      </c>
      <c r="V10">
        <v>20.8</v>
      </c>
      <c r="W10">
        <v>33.69</v>
      </c>
      <c r="X10">
        <v>148.30000000000001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16.48</v>
      </c>
      <c r="AF10">
        <v>8.8800000000000008</v>
      </c>
      <c r="AG10">
        <v>44.32</v>
      </c>
      <c r="AH10">
        <v>0</v>
      </c>
      <c r="AI10">
        <v>0</v>
      </c>
      <c r="AJ10">
        <v>0</v>
      </c>
      <c r="AK10">
        <v>52.29</v>
      </c>
      <c r="AL10">
        <v>1.4</v>
      </c>
      <c r="AM10">
        <v>0</v>
      </c>
      <c r="AN10">
        <v>0</v>
      </c>
      <c r="AO10">
        <v>0</v>
      </c>
      <c r="AP10">
        <v>0.25</v>
      </c>
      <c r="AQ10">
        <v>0</v>
      </c>
      <c r="AR10">
        <v>0.55000000000000004</v>
      </c>
      <c r="AS10">
        <v>4.3099999999999996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2856.2500000000005</v>
      </c>
    </row>
    <row r="11" spans="1:121">
      <c r="A11" t="s">
        <v>53</v>
      </c>
      <c r="B11">
        <v>0</v>
      </c>
      <c r="C11">
        <v>0</v>
      </c>
      <c r="D11">
        <v>44.83</v>
      </c>
      <c r="E11">
        <v>0</v>
      </c>
      <c r="F11">
        <v>0</v>
      </c>
      <c r="G11">
        <v>71.239999999999995</v>
      </c>
      <c r="H11">
        <v>0</v>
      </c>
      <c r="I11">
        <v>23.57</v>
      </c>
      <c r="J11">
        <v>69.05</v>
      </c>
      <c r="K11">
        <v>683.14</v>
      </c>
      <c r="L11">
        <v>654.29999999999995</v>
      </c>
      <c r="M11">
        <v>92</v>
      </c>
      <c r="N11">
        <v>118.75</v>
      </c>
      <c r="O11">
        <v>124.32</v>
      </c>
      <c r="P11">
        <v>125.96</v>
      </c>
      <c r="Q11">
        <v>10.27</v>
      </c>
      <c r="R11">
        <v>42.39</v>
      </c>
      <c r="S11">
        <v>26.39</v>
      </c>
      <c r="T11">
        <v>0</v>
      </c>
      <c r="U11">
        <v>418.77</v>
      </c>
      <c r="V11">
        <v>20.8</v>
      </c>
      <c r="W11">
        <v>33.69</v>
      </c>
      <c r="X11">
        <v>148.30000000000001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16.48</v>
      </c>
      <c r="AF11">
        <v>8.8800000000000008</v>
      </c>
      <c r="AG11">
        <v>44.32</v>
      </c>
      <c r="AH11">
        <v>0</v>
      </c>
      <c r="AI11">
        <v>0</v>
      </c>
      <c r="AJ11">
        <v>0</v>
      </c>
      <c r="AK11">
        <v>52.29</v>
      </c>
      <c r="AL11">
        <v>1.4</v>
      </c>
      <c r="AM11">
        <v>0</v>
      </c>
      <c r="AN11">
        <v>0</v>
      </c>
      <c r="AO11">
        <v>0</v>
      </c>
      <c r="AP11">
        <v>0.25</v>
      </c>
      <c r="AQ11">
        <v>0</v>
      </c>
      <c r="AR11">
        <v>0</v>
      </c>
      <c r="AS11">
        <v>4.3099999999999996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2855.7000000000003</v>
      </c>
    </row>
    <row r="12" spans="1:121">
      <c r="A12" t="s">
        <v>54</v>
      </c>
      <c r="B12">
        <v>0</v>
      </c>
      <c r="C12">
        <v>0</v>
      </c>
      <c r="D12">
        <v>44.83</v>
      </c>
      <c r="E12">
        <v>0</v>
      </c>
      <c r="F12">
        <v>0</v>
      </c>
      <c r="G12">
        <v>71.239999999999995</v>
      </c>
      <c r="H12">
        <v>0</v>
      </c>
      <c r="I12">
        <v>23.57</v>
      </c>
      <c r="J12">
        <v>69.05</v>
      </c>
      <c r="K12">
        <v>683.14</v>
      </c>
      <c r="L12">
        <v>654.29999999999995</v>
      </c>
      <c r="M12">
        <v>92</v>
      </c>
      <c r="N12">
        <v>118.75</v>
      </c>
      <c r="O12">
        <v>124.32</v>
      </c>
      <c r="P12">
        <v>125.96</v>
      </c>
      <c r="Q12">
        <v>10.27</v>
      </c>
      <c r="R12">
        <v>42.39</v>
      </c>
      <c r="S12">
        <v>26.39</v>
      </c>
      <c r="T12">
        <v>0</v>
      </c>
      <c r="U12">
        <v>418.77</v>
      </c>
      <c r="V12">
        <v>20.8</v>
      </c>
      <c r="W12">
        <v>33.69</v>
      </c>
      <c r="X12">
        <v>148.30000000000001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16.48</v>
      </c>
      <c r="AF12">
        <v>8.8800000000000008</v>
      </c>
      <c r="AG12">
        <v>44.32</v>
      </c>
      <c r="AH12">
        <v>0</v>
      </c>
      <c r="AI12">
        <v>0</v>
      </c>
      <c r="AJ12">
        <v>0</v>
      </c>
      <c r="AK12">
        <v>52.29</v>
      </c>
      <c r="AL12">
        <v>1.4</v>
      </c>
      <c r="AM12">
        <v>0</v>
      </c>
      <c r="AN12">
        <v>0</v>
      </c>
      <c r="AO12">
        <v>0</v>
      </c>
      <c r="AP12">
        <v>0.25</v>
      </c>
      <c r="AQ12">
        <v>0</v>
      </c>
      <c r="AR12">
        <v>0</v>
      </c>
      <c r="AS12">
        <v>4.3099999999999996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2855.7000000000003</v>
      </c>
    </row>
    <row r="13" spans="1:121">
      <c r="A13" t="s">
        <v>55</v>
      </c>
      <c r="B13">
        <v>0</v>
      </c>
      <c r="C13">
        <v>0</v>
      </c>
      <c r="D13">
        <v>44.83</v>
      </c>
      <c r="E13">
        <v>0</v>
      </c>
      <c r="F13">
        <v>0</v>
      </c>
      <c r="G13">
        <v>71.239999999999995</v>
      </c>
      <c r="H13">
        <v>0</v>
      </c>
      <c r="I13">
        <v>23.57</v>
      </c>
      <c r="J13">
        <v>69.05</v>
      </c>
      <c r="K13">
        <v>683.14</v>
      </c>
      <c r="L13">
        <v>654.29999999999995</v>
      </c>
      <c r="M13">
        <v>92</v>
      </c>
      <c r="N13">
        <v>118.75</v>
      </c>
      <c r="O13">
        <v>124.32</v>
      </c>
      <c r="P13">
        <v>125.96</v>
      </c>
      <c r="Q13">
        <v>10.27</v>
      </c>
      <c r="R13">
        <v>42.39</v>
      </c>
      <c r="S13">
        <v>26.39</v>
      </c>
      <c r="T13">
        <v>0</v>
      </c>
      <c r="U13">
        <v>418.77</v>
      </c>
      <c r="V13">
        <v>20.8</v>
      </c>
      <c r="W13">
        <v>33.69</v>
      </c>
      <c r="X13">
        <v>148.30000000000001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16.48</v>
      </c>
      <c r="AF13">
        <v>8.8800000000000008</v>
      </c>
      <c r="AG13">
        <v>44.32</v>
      </c>
      <c r="AH13">
        <v>0</v>
      </c>
      <c r="AI13">
        <v>0</v>
      </c>
      <c r="AJ13">
        <v>0</v>
      </c>
      <c r="AK13">
        <v>52.29</v>
      </c>
      <c r="AL13">
        <v>1.4</v>
      </c>
      <c r="AM13">
        <v>0</v>
      </c>
      <c r="AN13">
        <v>0</v>
      </c>
      <c r="AO13">
        <v>0</v>
      </c>
      <c r="AP13">
        <v>0.25</v>
      </c>
      <c r="AQ13">
        <v>0</v>
      </c>
      <c r="AR13">
        <v>0</v>
      </c>
      <c r="AS13">
        <v>4.3099999999999996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2855.7000000000003</v>
      </c>
    </row>
    <row r="14" spans="1:121">
      <c r="A14" t="s">
        <v>56</v>
      </c>
      <c r="B14">
        <v>0</v>
      </c>
      <c r="C14">
        <v>0</v>
      </c>
      <c r="D14">
        <v>45.05</v>
      </c>
      <c r="E14">
        <v>0</v>
      </c>
      <c r="F14">
        <v>0</v>
      </c>
      <c r="G14">
        <v>71.239999999999995</v>
      </c>
      <c r="H14">
        <v>0</v>
      </c>
      <c r="I14">
        <v>23.57</v>
      </c>
      <c r="J14">
        <v>69.05</v>
      </c>
      <c r="K14">
        <v>683.14</v>
      </c>
      <c r="L14">
        <v>654.29999999999995</v>
      </c>
      <c r="M14">
        <v>92</v>
      </c>
      <c r="N14">
        <v>118.75</v>
      </c>
      <c r="O14">
        <v>124.32</v>
      </c>
      <c r="P14">
        <v>125.96</v>
      </c>
      <c r="Q14">
        <v>10.27</v>
      </c>
      <c r="R14">
        <v>42.39</v>
      </c>
      <c r="S14">
        <v>26.39</v>
      </c>
      <c r="T14">
        <v>0</v>
      </c>
      <c r="U14">
        <v>418.77</v>
      </c>
      <c r="V14">
        <v>20.8</v>
      </c>
      <c r="W14">
        <v>33.69</v>
      </c>
      <c r="X14">
        <v>148.30000000000001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16.48</v>
      </c>
      <c r="AF14">
        <v>8.8800000000000008</v>
      </c>
      <c r="AG14">
        <v>44.32</v>
      </c>
      <c r="AH14">
        <v>0</v>
      </c>
      <c r="AI14">
        <v>0</v>
      </c>
      <c r="AJ14">
        <v>0</v>
      </c>
      <c r="AK14">
        <v>52.29</v>
      </c>
      <c r="AL14">
        <v>1.4</v>
      </c>
      <c r="AM14">
        <v>0</v>
      </c>
      <c r="AN14">
        <v>0</v>
      </c>
      <c r="AO14">
        <v>0</v>
      </c>
      <c r="AP14">
        <v>0.25</v>
      </c>
      <c r="AQ14">
        <v>0</v>
      </c>
      <c r="AR14">
        <v>0</v>
      </c>
      <c r="AS14">
        <v>4.3099999999999996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2855.9200000000005</v>
      </c>
    </row>
    <row r="15" spans="1:121">
      <c r="A15" t="s">
        <v>57</v>
      </c>
      <c r="B15">
        <v>0</v>
      </c>
      <c r="C15">
        <v>0</v>
      </c>
      <c r="D15">
        <v>45.05</v>
      </c>
      <c r="E15">
        <v>0</v>
      </c>
      <c r="F15">
        <v>0</v>
      </c>
      <c r="G15">
        <v>71.239999999999995</v>
      </c>
      <c r="H15">
        <v>0</v>
      </c>
      <c r="I15">
        <v>23.57</v>
      </c>
      <c r="J15">
        <v>69.05</v>
      </c>
      <c r="K15">
        <v>683.14</v>
      </c>
      <c r="L15">
        <v>654.29999999999995</v>
      </c>
      <c r="M15">
        <v>92</v>
      </c>
      <c r="N15">
        <v>118.75</v>
      </c>
      <c r="O15">
        <v>124.32</v>
      </c>
      <c r="P15">
        <v>125.96</v>
      </c>
      <c r="Q15">
        <v>10.27</v>
      </c>
      <c r="R15">
        <v>42.39</v>
      </c>
      <c r="S15">
        <v>26.39</v>
      </c>
      <c r="T15">
        <v>0</v>
      </c>
      <c r="U15">
        <v>418.77</v>
      </c>
      <c r="V15">
        <v>20.8</v>
      </c>
      <c r="W15">
        <v>33.69</v>
      </c>
      <c r="X15">
        <v>148.30000000000001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16.48</v>
      </c>
      <c r="AF15">
        <v>8.8800000000000008</v>
      </c>
      <c r="AG15">
        <v>44.32</v>
      </c>
      <c r="AH15">
        <v>0</v>
      </c>
      <c r="AI15">
        <v>0</v>
      </c>
      <c r="AJ15">
        <v>0</v>
      </c>
      <c r="AK15">
        <v>52.29</v>
      </c>
      <c r="AL15">
        <v>1.4</v>
      </c>
      <c r="AM15">
        <v>0</v>
      </c>
      <c r="AN15">
        <v>0</v>
      </c>
      <c r="AO15">
        <v>0</v>
      </c>
      <c r="AP15">
        <v>0.25</v>
      </c>
      <c r="AQ15">
        <v>0</v>
      </c>
      <c r="AR15">
        <v>0</v>
      </c>
      <c r="AS15">
        <v>4.3099999999999996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2855.9200000000005</v>
      </c>
    </row>
    <row r="16" spans="1:121">
      <c r="A16" t="s">
        <v>58</v>
      </c>
      <c r="B16">
        <v>0</v>
      </c>
      <c r="C16">
        <v>0</v>
      </c>
      <c r="D16">
        <v>45.05</v>
      </c>
      <c r="E16">
        <v>0</v>
      </c>
      <c r="F16">
        <v>0</v>
      </c>
      <c r="G16">
        <v>71.239999999999995</v>
      </c>
      <c r="H16">
        <v>0</v>
      </c>
      <c r="I16">
        <v>23.57</v>
      </c>
      <c r="J16">
        <v>69.05</v>
      </c>
      <c r="K16">
        <v>683.14</v>
      </c>
      <c r="L16">
        <v>654.29999999999995</v>
      </c>
      <c r="M16">
        <v>92</v>
      </c>
      <c r="N16">
        <v>118.75</v>
      </c>
      <c r="O16">
        <v>124.32</v>
      </c>
      <c r="P16">
        <v>125.96</v>
      </c>
      <c r="Q16">
        <v>10.27</v>
      </c>
      <c r="R16">
        <v>42.39</v>
      </c>
      <c r="S16">
        <v>26.39</v>
      </c>
      <c r="T16">
        <v>0</v>
      </c>
      <c r="U16">
        <v>418.77</v>
      </c>
      <c r="V16">
        <v>20.8</v>
      </c>
      <c r="W16">
        <v>33.69</v>
      </c>
      <c r="X16">
        <v>148.30000000000001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16.48</v>
      </c>
      <c r="AF16">
        <v>8.8800000000000008</v>
      </c>
      <c r="AG16">
        <v>44.32</v>
      </c>
      <c r="AH16">
        <v>0</v>
      </c>
      <c r="AI16">
        <v>0</v>
      </c>
      <c r="AJ16">
        <v>0</v>
      </c>
      <c r="AK16">
        <v>52.29</v>
      </c>
      <c r="AL16">
        <v>1.4</v>
      </c>
      <c r="AM16">
        <v>0</v>
      </c>
      <c r="AN16">
        <v>0</v>
      </c>
      <c r="AO16">
        <v>0</v>
      </c>
      <c r="AP16">
        <v>0.25</v>
      </c>
      <c r="AQ16">
        <v>0</v>
      </c>
      <c r="AR16">
        <v>0</v>
      </c>
      <c r="AS16">
        <v>4.3099999999999996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2855.9200000000005</v>
      </c>
    </row>
    <row r="17" spans="1:117">
      <c r="A17" t="s">
        <v>59</v>
      </c>
      <c r="B17">
        <v>0</v>
      </c>
      <c r="C17">
        <v>0</v>
      </c>
      <c r="D17">
        <v>45.05</v>
      </c>
      <c r="E17">
        <v>0</v>
      </c>
      <c r="F17">
        <v>0</v>
      </c>
      <c r="G17">
        <v>71.239999999999995</v>
      </c>
      <c r="H17">
        <v>0</v>
      </c>
      <c r="I17">
        <v>23.57</v>
      </c>
      <c r="J17">
        <v>69.05</v>
      </c>
      <c r="K17">
        <v>683.14</v>
      </c>
      <c r="L17">
        <v>654.29999999999995</v>
      </c>
      <c r="M17">
        <v>92</v>
      </c>
      <c r="N17">
        <v>118.75</v>
      </c>
      <c r="O17">
        <v>124.32</v>
      </c>
      <c r="P17">
        <v>125.96</v>
      </c>
      <c r="Q17">
        <v>10.27</v>
      </c>
      <c r="R17">
        <v>42.39</v>
      </c>
      <c r="S17">
        <v>26.39</v>
      </c>
      <c r="T17">
        <v>0</v>
      </c>
      <c r="U17">
        <v>418.77</v>
      </c>
      <c r="V17">
        <v>20.8</v>
      </c>
      <c r="W17">
        <v>33.69</v>
      </c>
      <c r="X17">
        <v>148.30000000000001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16.48</v>
      </c>
      <c r="AF17">
        <v>8.8800000000000008</v>
      </c>
      <c r="AG17">
        <v>44.32</v>
      </c>
      <c r="AH17">
        <v>0</v>
      </c>
      <c r="AI17">
        <v>0</v>
      </c>
      <c r="AJ17">
        <v>0</v>
      </c>
      <c r="AK17">
        <v>52.29</v>
      </c>
      <c r="AL17">
        <v>1.4</v>
      </c>
      <c r="AM17">
        <v>0</v>
      </c>
      <c r="AN17">
        <v>0</v>
      </c>
      <c r="AO17">
        <v>0</v>
      </c>
      <c r="AP17">
        <v>0.25</v>
      </c>
      <c r="AQ17">
        <v>0</v>
      </c>
      <c r="AR17">
        <v>0</v>
      </c>
      <c r="AS17">
        <v>4.3099999999999996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2855.9200000000005</v>
      </c>
    </row>
    <row r="18" spans="1:117">
      <c r="A18" t="s">
        <v>60</v>
      </c>
      <c r="B18">
        <v>0</v>
      </c>
      <c r="C18">
        <v>0</v>
      </c>
      <c r="D18">
        <v>45.05</v>
      </c>
      <c r="E18">
        <v>0</v>
      </c>
      <c r="F18">
        <v>0</v>
      </c>
      <c r="G18">
        <v>71.239999999999995</v>
      </c>
      <c r="H18">
        <v>0</v>
      </c>
      <c r="I18">
        <v>23.57</v>
      </c>
      <c r="J18">
        <v>69.05</v>
      </c>
      <c r="K18">
        <v>683.14</v>
      </c>
      <c r="L18">
        <v>654.29999999999995</v>
      </c>
      <c r="M18">
        <v>92</v>
      </c>
      <c r="N18">
        <v>118.75</v>
      </c>
      <c r="O18">
        <v>124.32</v>
      </c>
      <c r="P18">
        <v>125.96</v>
      </c>
      <c r="Q18">
        <v>10.27</v>
      </c>
      <c r="R18">
        <v>42.39</v>
      </c>
      <c r="S18">
        <v>26.39</v>
      </c>
      <c r="T18">
        <v>0</v>
      </c>
      <c r="U18">
        <v>418.77</v>
      </c>
      <c r="V18">
        <v>20.8</v>
      </c>
      <c r="W18">
        <v>33.69</v>
      </c>
      <c r="X18">
        <v>148.30000000000001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16.48</v>
      </c>
      <c r="AF18">
        <v>8.8800000000000008</v>
      </c>
      <c r="AG18">
        <v>44.32</v>
      </c>
      <c r="AH18">
        <v>0</v>
      </c>
      <c r="AI18">
        <v>0</v>
      </c>
      <c r="AJ18">
        <v>0</v>
      </c>
      <c r="AK18">
        <v>52.29</v>
      </c>
      <c r="AL18">
        <v>1.4</v>
      </c>
      <c r="AM18">
        <v>0</v>
      </c>
      <c r="AN18">
        <v>0</v>
      </c>
      <c r="AO18">
        <v>0</v>
      </c>
      <c r="AP18">
        <v>0.25</v>
      </c>
      <c r="AQ18">
        <v>0</v>
      </c>
      <c r="AR18">
        <v>0</v>
      </c>
      <c r="AS18">
        <v>4.3099999999999996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2855.9200000000005</v>
      </c>
    </row>
    <row r="19" spans="1:117">
      <c r="A19" t="s">
        <v>61</v>
      </c>
      <c r="B19">
        <v>0</v>
      </c>
      <c r="C19">
        <v>0</v>
      </c>
      <c r="D19">
        <v>45.05</v>
      </c>
      <c r="E19">
        <v>0</v>
      </c>
      <c r="F19">
        <v>0</v>
      </c>
      <c r="G19">
        <v>71.239999999999995</v>
      </c>
      <c r="H19">
        <v>0</v>
      </c>
      <c r="I19">
        <v>23.57</v>
      </c>
      <c r="J19">
        <v>69.05</v>
      </c>
      <c r="K19">
        <v>683.14</v>
      </c>
      <c r="L19">
        <v>654.29999999999995</v>
      </c>
      <c r="M19">
        <v>92</v>
      </c>
      <c r="N19">
        <v>118.75</v>
      </c>
      <c r="O19">
        <v>124.32</v>
      </c>
      <c r="P19">
        <v>125.96</v>
      </c>
      <c r="Q19">
        <v>10.27</v>
      </c>
      <c r="R19">
        <v>42.39</v>
      </c>
      <c r="S19">
        <v>26.39</v>
      </c>
      <c r="T19">
        <v>0</v>
      </c>
      <c r="U19">
        <v>418.77</v>
      </c>
      <c r="V19">
        <v>20.8</v>
      </c>
      <c r="W19">
        <v>33.69</v>
      </c>
      <c r="X19">
        <v>148.30000000000001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16.48</v>
      </c>
      <c r="AF19">
        <v>8.8800000000000008</v>
      </c>
      <c r="AG19">
        <v>44.32</v>
      </c>
      <c r="AH19">
        <v>0</v>
      </c>
      <c r="AI19">
        <v>0</v>
      </c>
      <c r="AJ19">
        <v>0</v>
      </c>
      <c r="AK19">
        <v>52.29</v>
      </c>
      <c r="AL19">
        <v>1.4</v>
      </c>
      <c r="AM19">
        <v>0</v>
      </c>
      <c r="AN19">
        <v>0</v>
      </c>
      <c r="AO19">
        <v>0</v>
      </c>
      <c r="AP19">
        <v>0.25</v>
      </c>
      <c r="AQ19">
        <v>0</v>
      </c>
      <c r="AR19">
        <v>0</v>
      </c>
      <c r="AS19">
        <v>4.3099999999999996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2855.9200000000005</v>
      </c>
    </row>
    <row r="20" spans="1:117">
      <c r="A20" t="s">
        <v>62</v>
      </c>
      <c r="B20">
        <v>0</v>
      </c>
      <c r="C20">
        <v>0</v>
      </c>
      <c r="D20">
        <v>45.05</v>
      </c>
      <c r="E20">
        <v>0</v>
      </c>
      <c r="F20">
        <v>0</v>
      </c>
      <c r="G20">
        <v>71.239999999999995</v>
      </c>
      <c r="H20">
        <v>0</v>
      </c>
      <c r="I20">
        <v>23.57</v>
      </c>
      <c r="J20">
        <v>69.05</v>
      </c>
      <c r="K20">
        <v>683.14</v>
      </c>
      <c r="L20">
        <v>654.29999999999995</v>
      </c>
      <c r="M20">
        <v>92</v>
      </c>
      <c r="N20">
        <v>118.75</v>
      </c>
      <c r="O20">
        <v>124.32</v>
      </c>
      <c r="P20">
        <v>125.96</v>
      </c>
      <c r="Q20">
        <v>10.27</v>
      </c>
      <c r="R20">
        <v>42.39</v>
      </c>
      <c r="S20">
        <v>26.39</v>
      </c>
      <c r="T20">
        <v>0</v>
      </c>
      <c r="U20">
        <v>418.77</v>
      </c>
      <c r="V20">
        <v>20.8</v>
      </c>
      <c r="W20">
        <v>33.69</v>
      </c>
      <c r="X20">
        <v>148.30000000000001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16.48</v>
      </c>
      <c r="AF20">
        <v>8.8800000000000008</v>
      </c>
      <c r="AG20">
        <v>44.32</v>
      </c>
      <c r="AH20">
        <v>0</v>
      </c>
      <c r="AI20">
        <v>0</v>
      </c>
      <c r="AJ20">
        <v>0</v>
      </c>
      <c r="AK20">
        <v>52.29</v>
      </c>
      <c r="AL20">
        <v>1.4</v>
      </c>
      <c r="AM20">
        <v>0</v>
      </c>
      <c r="AN20">
        <v>0</v>
      </c>
      <c r="AO20">
        <v>0</v>
      </c>
      <c r="AP20">
        <v>0.25</v>
      </c>
      <c r="AQ20">
        <v>0</v>
      </c>
      <c r="AR20">
        <v>0</v>
      </c>
      <c r="AS20">
        <v>4.3099999999999996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2855.9200000000005</v>
      </c>
    </row>
    <row r="21" spans="1:117">
      <c r="A21" t="s">
        <v>63</v>
      </c>
      <c r="B21">
        <v>0</v>
      </c>
      <c r="C21">
        <v>0</v>
      </c>
      <c r="D21">
        <v>45.25</v>
      </c>
      <c r="E21">
        <v>0</v>
      </c>
      <c r="F21">
        <v>0</v>
      </c>
      <c r="G21">
        <v>71.239999999999995</v>
      </c>
      <c r="H21">
        <v>0</v>
      </c>
      <c r="I21">
        <v>23.57</v>
      </c>
      <c r="J21">
        <v>69.05</v>
      </c>
      <c r="K21">
        <v>683.14</v>
      </c>
      <c r="L21">
        <v>654.29999999999995</v>
      </c>
      <c r="M21">
        <v>92</v>
      </c>
      <c r="N21">
        <v>118.75</v>
      </c>
      <c r="O21">
        <v>124.32</v>
      </c>
      <c r="P21">
        <v>125.96</v>
      </c>
      <c r="Q21">
        <v>10.27</v>
      </c>
      <c r="R21">
        <v>42.39</v>
      </c>
      <c r="S21">
        <v>26.39</v>
      </c>
      <c r="T21">
        <v>0</v>
      </c>
      <c r="U21">
        <v>418.77</v>
      </c>
      <c r="V21">
        <v>20.8</v>
      </c>
      <c r="W21">
        <v>33.69</v>
      </c>
      <c r="X21">
        <v>148.30000000000001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16.48</v>
      </c>
      <c r="AF21">
        <v>8.8800000000000008</v>
      </c>
      <c r="AG21">
        <v>44.32</v>
      </c>
      <c r="AH21">
        <v>0</v>
      </c>
      <c r="AI21">
        <v>0</v>
      </c>
      <c r="AJ21">
        <v>0</v>
      </c>
      <c r="AK21">
        <v>52.29</v>
      </c>
      <c r="AL21">
        <v>1.4</v>
      </c>
      <c r="AM21">
        <v>0</v>
      </c>
      <c r="AN21">
        <v>0</v>
      </c>
      <c r="AO21">
        <v>0</v>
      </c>
      <c r="AP21">
        <v>0.25</v>
      </c>
      <c r="AQ21">
        <v>0</v>
      </c>
      <c r="AR21">
        <v>0</v>
      </c>
      <c r="AS21">
        <v>4.3099999999999996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2856.1200000000003</v>
      </c>
    </row>
    <row r="22" spans="1:117">
      <c r="A22" t="s">
        <v>64</v>
      </c>
      <c r="B22">
        <v>0</v>
      </c>
      <c r="C22">
        <v>0</v>
      </c>
      <c r="D22">
        <v>45.25</v>
      </c>
      <c r="E22">
        <v>0</v>
      </c>
      <c r="F22">
        <v>0</v>
      </c>
      <c r="G22">
        <v>71.239999999999995</v>
      </c>
      <c r="H22">
        <v>0</v>
      </c>
      <c r="I22">
        <v>23.57</v>
      </c>
      <c r="J22">
        <v>69.05</v>
      </c>
      <c r="K22">
        <v>683.14</v>
      </c>
      <c r="L22">
        <v>654.29999999999995</v>
      </c>
      <c r="M22">
        <v>92</v>
      </c>
      <c r="N22">
        <v>118.75</v>
      </c>
      <c r="O22">
        <v>124.32</v>
      </c>
      <c r="P22">
        <v>125.96</v>
      </c>
      <c r="Q22">
        <v>10.27</v>
      </c>
      <c r="R22">
        <v>42.39</v>
      </c>
      <c r="S22">
        <v>26.39</v>
      </c>
      <c r="T22">
        <v>0</v>
      </c>
      <c r="U22">
        <v>418.77</v>
      </c>
      <c r="V22">
        <v>20.8</v>
      </c>
      <c r="W22">
        <v>33.69</v>
      </c>
      <c r="X22">
        <v>148.30000000000001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16.48</v>
      </c>
      <c r="AF22">
        <v>8.8800000000000008</v>
      </c>
      <c r="AG22">
        <v>44.32</v>
      </c>
      <c r="AH22">
        <v>0</v>
      </c>
      <c r="AI22">
        <v>0</v>
      </c>
      <c r="AJ22">
        <v>0</v>
      </c>
      <c r="AK22">
        <v>52.29</v>
      </c>
      <c r="AL22">
        <v>1.4</v>
      </c>
      <c r="AM22">
        <v>0</v>
      </c>
      <c r="AN22">
        <v>0</v>
      </c>
      <c r="AO22">
        <v>0</v>
      </c>
      <c r="AP22">
        <v>0.25</v>
      </c>
      <c r="AQ22">
        <v>0</v>
      </c>
      <c r="AR22">
        <v>0</v>
      </c>
      <c r="AS22">
        <v>4.3099999999999996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2856.1200000000003</v>
      </c>
    </row>
    <row r="23" spans="1:117">
      <c r="A23" t="s">
        <v>65</v>
      </c>
      <c r="B23">
        <v>0</v>
      </c>
      <c r="C23">
        <v>0</v>
      </c>
      <c r="D23">
        <v>45.25</v>
      </c>
      <c r="E23">
        <v>0</v>
      </c>
      <c r="F23">
        <v>0</v>
      </c>
      <c r="G23">
        <v>71.239999999999995</v>
      </c>
      <c r="H23">
        <v>0</v>
      </c>
      <c r="I23">
        <v>23.57</v>
      </c>
      <c r="J23">
        <v>69.05</v>
      </c>
      <c r="K23">
        <v>683.14</v>
      </c>
      <c r="L23">
        <v>654.29999999999995</v>
      </c>
      <c r="M23">
        <v>92</v>
      </c>
      <c r="N23">
        <v>118.75</v>
      </c>
      <c r="O23">
        <v>124.32</v>
      </c>
      <c r="P23">
        <v>125.96</v>
      </c>
      <c r="Q23">
        <v>10.27</v>
      </c>
      <c r="R23">
        <v>42.39</v>
      </c>
      <c r="S23">
        <v>26.39</v>
      </c>
      <c r="T23">
        <v>0</v>
      </c>
      <c r="U23">
        <v>418.77</v>
      </c>
      <c r="V23">
        <v>20.8</v>
      </c>
      <c r="W23">
        <v>33.69</v>
      </c>
      <c r="X23">
        <v>148.30000000000001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16.48</v>
      </c>
      <c r="AF23">
        <v>8.8800000000000008</v>
      </c>
      <c r="AG23">
        <v>44.32</v>
      </c>
      <c r="AH23">
        <v>0</v>
      </c>
      <c r="AI23">
        <v>0</v>
      </c>
      <c r="AJ23">
        <v>0</v>
      </c>
      <c r="AK23">
        <v>52.29</v>
      </c>
      <c r="AL23">
        <v>1.4</v>
      </c>
      <c r="AM23">
        <v>0</v>
      </c>
      <c r="AN23">
        <v>0</v>
      </c>
      <c r="AO23">
        <v>0</v>
      </c>
      <c r="AP23">
        <v>0.25</v>
      </c>
      <c r="AQ23">
        <v>0</v>
      </c>
      <c r="AR23">
        <v>0</v>
      </c>
      <c r="AS23">
        <v>4.3099999999999996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2856.1200000000003</v>
      </c>
    </row>
    <row r="24" spans="1:117">
      <c r="A24" t="s">
        <v>66</v>
      </c>
      <c r="B24">
        <v>0</v>
      </c>
      <c r="C24">
        <v>0</v>
      </c>
      <c r="D24">
        <v>45.25</v>
      </c>
      <c r="E24">
        <v>0</v>
      </c>
      <c r="F24">
        <v>0</v>
      </c>
      <c r="G24">
        <v>71.239999999999995</v>
      </c>
      <c r="H24">
        <v>0</v>
      </c>
      <c r="I24">
        <v>23.57</v>
      </c>
      <c r="J24">
        <v>69.05</v>
      </c>
      <c r="K24">
        <v>683.14</v>
      </c>
      <c r="L24">
        <v>654.29999999999995</v>
      </c>
      <c r="M24">
        <v>92</v>
      </c>
      <c r="N24">
        <v>118.75</v>
      </c>
      <c r="O24">
        <v>124.32</v>
      </c>
      <c r="P24">
        <v>125.96</v>
      </c>
      <c r="Q24">
        <v>10.27</v>
      </c>
      <c r="R24">
        <v>42.39</v>
      </c>
      <c r="S24">
        <v>26.39</v>
      </c>
      <c r="T24">
        <v>0</v>
      </c>
      <c r="U24">
        <v>418.77</v>
      </c>
      <c r="V24">
        <v>20.8</v>
      </c>
      <c r="W24">
        <v>33.69</v>
      </c>
      <c r="X24">
        <v>148.30000000000001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16.48</v>
      </c>
      <c r="AF24">
        <v>8.8800000000000008</v>
      </c>
      <c r="AG24">
        <v>44.32</v>
      </c>
      <c r="AH24">
        <v>0</v>
      </c>
      <c r="AI24">
        <v>0</v>
      </c>
      <c r="AJ24">
        <v>0</v>
      </c>
      <c r="AK24">
        <v>52.29</v>
      </c>
      <c r="AL24">
        <v>1.4</v>
      </c>
      <c r="AM24">
        <v>0</v>
      </c>
      <c r="AN24">
        <v>0</v>
      </c>
      <c r="AO24">
        <v>0</v>
      </c>
      <c r="AP24">
        <v>0.25</v>
      </c>
      <c r="AQ24">
        <v>0</v>
      </c>
      <c r="AR24">
        <v>0</v>
      </c>
      <c r="AS24">
        <v>4.3099999999999996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2856.1200000000003</v>
      </c>
    </row>
    <row r="25" spans="1:117">
      <c r="A25" t="s">
        <v>67</v>
      </c>
      <c r="B25">
        <v>0</v>
      </c>
      <c r="C25">
        <v>0</v>
      </c>
      <c r="D25">
        <v>45.25</v>
      </c>
      <c r="E25">
        <v>0</v>
      </c>
      <c r="F25">
        <v>0</v>
      </c>
      <c r="G25">
        <v>71.239999999999995</v>
      </c>
      <c r="H25">
        <v>0</v>
      </c>
      <c r="I25">
        <v>23.57</v>
      </c>
      <c r="J25">
        <v>69.05</v>
      </c>
      <c r="K25">
        <v>683.14</v>
      </c>
      <c r="L25">
        <v>654.29999999999995</v>
      </c>
      <c r="M25">
        <v>92</v>
      </c>
      <c r="N25">
        <v>118.75</v>
      </c>
      <c r="O25">
        <v>124.32</v>
      </c>
      <c r="P25">
        <v>125.96</v>
      </c>
      <c r="Q25">
        <v>10.27</v>
      </c>
      <c r="R25">
        <v>42.39</v>
      </c>
      <c r="S25">
        <v>26.39</v>
      </c>
      <c r="T25">
        <v>0</v>
      </c>
      <c r="U25">
        <v>418.77</v>
      </c>
      <c r="V25">
        <v>20.8</v>
      </c>
      <c r="W25">
        <v>33.69</v>
      </c>
      <c r="X25">
        <v>148.30000000000001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16.48</v>
      </c>
      <c r="AF25">
        <v>8.8800000000000008</v>
      </c>
      <c r="AG25">
        <v>44.32</v>
      </c>
      <c r="AH25">
        <v>23.39</v>
      </c>
      <c r="AI25">
        <v>0</v>
      </c>
      <c r="AJ25">
        <v>0</v>
      </c>
      <c r="AK25">
        <v>52.29</v>
      </c>
      <c r="AL25">
        <v>1.4</v>
      </c>
      <c r="AM25">
        <v>0</v>
      </c>
      <c r="AN25">
        <v>0</v>
      </c>
      <c r="AO25">
        <v>0</v>
      </c>
      <c r="AP25">
        <v>0.25</v>
      </c>
      <c r="AQ25">
        <v>0</v>
      </c>
      <c r="AR25">
        <v>0</v>
      </c>
      <c r="AS25">
        <v>4.3099999999999996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2879.51</v>
      </c>
    </row>
    <row r="26" spans="1:117">
      <c r="A26" t="s">
        <v>68</v>
      </c>
      <c r="B26">
        <v>0</v>
      </c>
      <c r="C26">
        <v>0</v>
      </c>
      <c r="D26">
        <v>45.25</v>
      </c>
      <c r="E26">
        <v>0</v>
      </c>
      <c r="F26">
        <v>0</v>
      </c>
      <c r="G26">
        <v>71.239999999999995</v>
      </c>
      <c r="H26">
        <v>0</v>
      </c>
      <c r="I26">
        <v>23.57</v>
      </c>
      <c r="J26">
        <v>69.05</v>
      </c>
      <c r="K26">
        <v>683.14</v>
      </c>
      <c r="L26">
        <v>654.29999999999995</v>
      </c>
      <c r="M26">
        <v>92</v>
      </c>
      <c r="N26">
        <v>118.75</v>
      </c>
      <c r="O26">
        <v>124.32</v>
      </c>
      <c r="P26">
        <v>125.96</v>
      </c>
      <c r="Q26">
        <v>10.27</v>
      </c>
      <c r="R26">
        <v>42.39</v>
      </c>
      <c r="S26">
        <v>26.39</v>
      </c>
      <c r="T26">
        <v>0</v>
      </c>
      <c r="U26">
        <v>418.77</v>
      </c>
      <c r="V26">
        <v>20.8</v>
      </c>
      <c r="W26">
        <v>33.69</v>
      </c>
      <c r="X26">
        <v>148.30000000000001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16.48</v>
      </c>
      <c r="AF26">
        <v>8.8800000000000008</v>
      </c>
      <c r="AG26">
        <v>44.32</v>
      </c>
      <c r="AH26">
        <v>23.39</v>
      </c>
      <c r="AI26">
        <v>0</v>
      </c>
      <c r="AJ26">
        <v>0</v>
      </c>
      <c r="AK26">
        <v>52.29</v>
      </c>
      <c r="AL26">
        <v>1.4</v>
      </c>
      <c r="AM26">
        <v>0</v>
      </c>
      <c r="AN26">
        <v>0</v>
      </c>
      <c r="AO26">
        <v>0</v>
      </c>
      <c r="AP26">
        <v>0.25</v>
      </c>
      <c r="AQ26">
        <v>14.93</v>
      </c>
      <c r="AR26">
        <v>0</v>
      </c>
      <c r="AS26">
        <v>4.3099999999999996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2894.44</v>
      </c>
    </row>
    <row r="27" spans="1:117">
      <c r="A27" t="s">
        <v>69</v>
      </c>
      <c r="B27">
        <v>0</v>
      </c>
      <c r="C27">
        <v>0</v>
      </c>
      <c r="D27">
        <v>45.25</v>
      </c>
      <c r="E27">
        <v>0</v>
      </c>
      <c r="F27">
        <v>0</v>
      </c>
      <c r="G27">
        <v>71.239999999999995</v>
      </c>
      <c r="H27">
        <v>0</v>
      </c>
      <c r="I27">
        <v>23.57</v>
      </c>
      <c r="J27">
        <v>69.05</v>
      </c>
      <c r="K27">
        <v>683.14</v>
      </c>
      <c r="L27">
        <v>654.29999999999995</v>
      </c>
      <c r="M27">
        <v>92</v>
      </c>
      <c r="N27">
        <v>118.75</v>
      </c>
      <c r="O27">
        <v>124.32</v>
      </c>
      <c r="P27">
        <v>125.96</v>
      </c>
      <c r="Q27">
        <v>10.27</v>
      </c>
      <c r="R27">
        <v>42.39</v>
      </c>
      <c r="S27">
        <v>26.39</v>
      </c>
      <c r="T27">
        <v>0</v>
      </c>
      <c r="U27">
        <v>418.77</v>
      </c>
      <c r="V27">
        <v>20.8</v>
      </c>
      <c r="W27">
        <v>33.69</v>
      </c>
      <c r="X27">
        <v>148.30000000000001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16.48</v>
      </c>
      <c r="AF27">
        <v>8.8800000000000008</v>
      </c>
      <c r="AG27">
        <v>44.32</v>
      </c>
      <c r="AH27">
        <v>46.79</v>
      </c>
      <c r="AI27">
        <v>0</v>
      </c>
      <c r="AJ27">
        <v>0</v>
      </c>
      <c r="AK27">
        <v>52.29</v>
      </c>
      <c r="AL27">
        <v>1.4</v>
      </c>
      <c r="AM27">
        <v>0</v>
      </c>
      <c r="AN27">
        <v>0</v>
      </c>
      <c r="AO27">
        <v>0</v>
      </c>
      <c r="AP27">
        <v>0.25</v>
      </c>
      <c r="AQ27">
        <v>14.93</v>
      </c>
      <c r="AR27">
        <v>0</v>
      </c>
      <c r="AS27">
        <v>4.3099999999999996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2917.84</v>
      </c>
    </row>
    <row r="28" spans="1:117">
      <c r="A28" t="s">
        <v>70</v>
      </c>
      <c r="B28">
        <v>0</v>
      </c>
      <c r="C28">
        <v>0</v>
      </c>
      <c r="D28">
        <v>45.47</v>
      </c>
      <c r="E28">
        <v>0</v>
      </c>
      <c r="F28">
        <v>0</v>
      </c>
      <c r="G28">
        <v>71.239999999999995</v>
      </c>
      <c r="H28">
        <v>0</v>
      </c>
      <c r="I28">
        <v>23.57</v>
      </c>
      <c r="J28">
        <v>69.05</v>
      </c>
      <c r="K28">
        <v>683.14</v>
      </c>
      <c r="L28">
        <v>654.29999999999995</v>
      </c>
      <c r="M28">
        <v>92</v>
      </c>
      <c r="N28">
        <v>118.75</v>
      </c>
      <c r="O28">
        <v>124.32</v>
      </c>
      <c r="P28">
        <v>125.96</v>
      </c>
      <c r="Q28">
        <v>10.27</v>
      </c>
      <c r="R28">
        <v>42.39</v>
      </c>
      <c r="S28">
        <v>26.39</v>
      </c>
      <c r="T28">
        <v>0</v>
      </c>
      <c r="U28">
        <v>418.77</v>
      </c>
      <c r="V28">
        <v>20.8</v>
      </c>
      <c r="W28">
        <v>33.69</v>
      </c>
      <c r="X28">
        <v>148.30000000000001</v>
      </c>
      <c r="Y28">
        <v>0</v>
      </c>
      <c r="Z28">
        <v>0</v>
      </c>
      <c r="AA28">
        <v>0</v>
      </c>
      <c r="AB28">
        <v>3.33</v>
      </c>
      <c r="AC28">
        <v>0</v>
      </c>
      <c r="AD28">
        <v>7.92</v>
      </c>
      <c r="AE28">
        <v>16.48</v>
      </c>
      <c r="AF28">
        <v>8.8800000000000008</v>
      </c>
      <c r="AG28">
        <v>44.32</v>
      </c>
      <c r="AH28">
        <v>70.17</v>
      </c>
      <c r="AI28">
        <v>0</v>
      </c>
      <c r="AJ28">
        <v>0</v>
      </c>
      <c r="AK28">
        <v>52.29</v>
      </c>
      <c r="AL28">
        <v>1.4</v>
      </c>
      <c r="AM28">
        <v>0</v>
      </c>
      <c r="AN28">
        <v>0</v>
      </c>
      <c r="AO28">
        <v>0</v>
      </c>
      <c r="AP28">
        <v>0.25</v>
      </c>
      <c r="AQ28">
        <v>29.86</v>
      </c>
      <c r="AR28">
        <v>0</v>
      </c>
      <c r="AS28">
        <v>4.3099999999999996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2967.6200000000008</v>
      </c>
    </row>
    <row r="29" spans="1:117">
      <c r="A29" t="s">
        <v>71</v>
      </c>
      <c r="B29">
        <v>0</v>
      </c>
      <c r="C29">
        <v>0</v>
      </c>
      <c r="D29">
        <v>45.47</v>
      </c>
      <c r="E29">
        <v>0</v>
      </c>
      <c r="F29">
        <v>0</v>
      </c>
      <c r="G29">
        <v>71.239999999999995</v>
      </c>
      <c r="H29">
        <v>0</v>
      </c>
      <c r="I29">
        <v>23.57</v>
      </c>
      <c r="J29">
        <v>69.05</v>
      </c>
      <c r="K29">
        <v>683.14</v>
      </c>
      <c r="L29">
        <v>654.29999999999995</v>
      </c>
      <c r="M29">
        <v>92</v>
      </c>
      <c r="N29">
        <v>118.75</v>
      </c>
      <c r="O29">
        <v>124.32</v>
      </c>
      <c r="P29">
        <v>125.96</v>
      </c>
      <c r="Q29">
        <v>10.27</v>
      </c>
      <c r="R29">
        <v>42.39</v>
      </c>
      <c r="S29">
        <v>26.39</v>
      </c>
      <c r="T29">
        <v>0</v>
      </c>
      <c r="U29">
        <v>418.77</v>
      </c>
      <c r="V29">
        <v>20.8</v>
      </c>
      <c r="W29">
        <v>33.69</v>
      </c>
      <c r="X29">
        <v>148.30000000000001</v>
      </c>
      <c r="Y29">
        <v>0</v>
      </c>
      <c r="Z29">
        <v>2.2000000000000002</v>
      </c>
      <c r="AA29">
        <v>12.01</v>
      </c>
      <c r="AB29">
        <v>8</v>
      </c>
      <c r="AC29">
        <v>9.67</v>
      </c>
      <c r="AD29">
        <v>10.57</v>
      </c>
      <c r="AE29">
        <v>32.950000000000003</v>
      </c>
      <c r="AF29">
        <v>8.8800000000000008</v>
      </c>
      <c r="AG29">
        <v>44.32</v>
      </c>
      <c r="AH29">
        <v>93.56</v>
      </c>
      <c r="AI29">
        <v>0</v>
      </c>
      <c r="AJ29">
        <v>0</v>
      </c>
      <c r="AK29">
        <v>52.29</v>
      </c>
      <c r="AL29">
        <v>1.4</v>
      </c>
      <c r="AM29">
        <v>0</v>
      </c>
      <c r="AN29">
        <v>0</v>
      </c>
      <c r="AO29">
        <v>0</v>
      </c>
      <c r="AP29">
        <v>0.25</v>
      </c>
      <c r="AQ29">
        <v>44.79</v>
      </c>
      <c r="AR29">
        <v>0</v>
      </c>
      <c r="AS29">
        <v>4.3099999999999996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3053.6100000000006</v>
      </c>
    </row>
    <row r="30" spans="1:117">
      <c r="A30" t="s">
        <v>72</v>
      </c>
      <c r="B30">
        <v>0</v>
      </c>
      <c r="C30">
        <v>0</v>
      </c>
      <c r="D30">
        <v>45.47</v>
      </c>
      <c r="E30">
        <v>0</v>
      </c>
      <c r="F30">
        <v>0</v>
      </c>
      <c r="G30">
        <v>71.239999999999995</v>
      </c>
      <c r="H30">
        <v>0</v>
      </c>
      <c r="I30">
        <v>23.57</v>
      </c>
      <c r="J30">
        <v>69.05</v>
      </c>
      <c r="K30">
        <v>683.14</v>
      </c>
      <c r="L30">
        <v>634.29999999999995</v>
      </c>
      <c r="M30">
        <v>92</v>
      </c>
      <c r="N30">
        <v>118.75</v>
      </c>
      <c r="O30">
        <v>124.32</v>
      </c>
      <c r="P30">
        <v>125.96</v>
      </c>
      <c r="Q30">
        <v>10.27</v>
      </c>
      <c r="R30">
        <v>42.39</v>
      </c>
      <c r="S30">
        <v>26.39</v>
      </c>
      <c r="T30">
        <v>0</v>
      </c>
      <c r="U30">
        <v>418.77</v>
      </c>
      <c r="V30">
        <v>20.8</v>
      </c>
      <c r="W30">
        <v>33.69</v>
      </c>
      <c r="X30">
        <v>148.30000000000001</v>
      </c>
      <c r="Y30">
        <v>0</v>
      </c>
      <c r="Z30">
        <v>13.04</v>
      </c>
      <c r="AA30">
        <v>12.25</v>
      </c>
      <c r="AB30">
        <v>26.34</v>
      </c>
      <c r="AC30">
        <v>19.38</v>
      </c>
      <c r="AD30">
        <v>16.59</v>
      </c>
      <c r="AE30">
        <v>32.950000000000003</v>
      </c>
      <c r="AF30">
        <v>9.86</v>
      </c>
      <c r="AG30">
        <v>44.32</v>
      </c>
      <c r="AH30">
        <v>93.56</v>
      </c>
      <c r="AI30">
        <v>0</v>
      </c>
      <c r="AJ30">
        <v>0</v>
      </c>
      <c r="AK30">
        <v>52.29</v>
      </c>
      <c r="AL30">
        <v>1.4</v>
      </c>
      <c r="AM30">
        <v>0</v>
      </c>
      <c r="AN30">
        <v>0</v>
      </c>
      <c r="AO30">
        <v>0</v>
      </c>
      <c r="AP30">
        <v>0.25</v>
      </c>
      <c r="AQ30">
        <v>62.24</v>
      </c>
      <c r="AR30">
        <v>0</v>
      </c>
      <c r="AS30">
        <v>4.3099999999999996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3097.1900000000005</v>
      </c>
    </row>
    <row r="31" spans="1:117">
      <c r="A31" t="s">
        <v>73</v>
      </c>
      <c r="B31">
        <v>0</v>
      </c>
      <c r="C31">
        <v>0</v>
      </c>
      <c r="D31">
        <v>45.47</v>
      </c>
      <c r="E31">
        <v>0</v>
      </c>
      <c r="F31">
        <v>0</v>
      </c>
      <c r="G31">
        <v>71.239999999999995</v>
      </c>
      <c r="H31">
        <v>0</v>
      </c>
      <c r="I31">
        <v>23.57</v>
      </c>
      <c r="J31">
        <v>69.05</v>
      </c>
      <c r="K31">
        <v>683.14</v>
      </c>
      <c r="L31">
        <v>634.29999999999995</v>
      </c>
      <c r="M31">
        <v>92</v>
      </c>
      <c r="N31">
        <v>118.75</v>
      </c>
      <c r="O31">
        <v>124.32</v>
      </c>
      <c r="P31">
        <v>125.96</v>
      </c>
      <c r="Q31">
        <v>10.27</v>
      </c>
      <c r="R31">
        <v>42.39</v>
      </c>
      <c r="S31">
        <v>26.39</v>
      </c>
      <c r="T31">
        <v>0</v>
      </c>
      <c r="U31">
        <v>418.77</v>
      </c>
      <c r="V31">
        <v>20.8</v>
      </c>
      <c r="W31">
        <v>33.69</v>
      </c>
      <c r="X31">
        <v>148.30000000000001</v>
      </c>
      <c r="Y31">
        <v>0</v>
      </c>
      <c r="Z31">
        <v>13.04</v>
      </c>
      <c r="AA31">
        <v>28.1</v>
      </c>
      <c r="AB31">
        <v>26.34</v>
      </c>
      <c r="AC31">
        <v>19.38</v>
      </c>
      <c r="AD31">
        <v>19.809999999999999</v>
      </c>
      <c r="AE31">
        <v>32.950000000000003</v>
      </c>
      <c r="AF31">
        <v>9.86</v>
      </c>
      <c r="AG31">
        <v>44.32</v>
      </c>
      <c r="AH31">
        <v>93.56</v>
      </c>
      <c r="AI31">
        <v>0</v>
      </c>
      <c r="AJ31">
        <v>0</v>
      </c>
      <c r="AK31">
        <v>52.29</v>
      </c>
      <c r="AL31">
        <v>1.4</v>
      </c>
      <c r="AM31">
        <v>7.9</v>
      </c>
      <c r="AN31">
        <v>0</v>
      </c>
      <c r="AO31">
        <v>0</v>
      </c>
      <c r="AP31">
        <v>0.25</v>
      </c>
      <c r="AQ31">
        <v>62.24</v>
      </c>
      <c r="AR31">
        <v>1.1100000000000001</v>
      </c>
      <c r="AS31">
        <v>4.3099999999999996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3125.2700000000004</v>
      </c>
    </row>
    <row r="32" spans="1:117">
      <c r="A32" t="s">
        <v>74</v>
      </c>
      <c r="B32">
        <v>0</v>
      </c>
      <c r="C32">
        <v>0</v>
      </c>
      <c r="D32">
        <v>45.47</v>
      </c>
      <c r="E32">
        <v>0</v>
      </c>
      <c r="F32">
        <v>0</v>
      </c>
      <c r="G32">
        <v>71.239999999999995</v>
      </c>
      <c r="H32">
        <v>0</v>
      </c>
      <c r="I32">
        <v>23.57</v>
      </c>
      <c r="J32">
        <v>69.05</v>
      </c>
      <c r="K32">
        <v>682.79</v>
      </c>
      <c r="L32">
        <v>574.29999999999995</v>
      </c>
      <c r="M32">
        <v>92</v>
      </c>
      <c r="N32">
        <v>118.75</v>
      </c>
      <c r="O32">
        <v>124.32</v>
      </c>
      <c r="P32">
        <v>125.96</v>
      </c>
      <c r="Q32">
        <v>10.27</v>
      </c>
      <c r="R32">
        <v>42.39</v>
      </c>
      <c r="S32">
        <v>26.39</v>
      </c>
      <c r="T32">
        <v>0</v>
      </c>
      <c r="U32">
        <v>418.77</v>
      </c>
      <c r="V32">
        <v>20.8</v>
      </c>
      <c r="W32">
        <v>33.69</v>
      </c>
      <c r="X32">
        <v>148.30000000000001</v>
      </c>
      <c r="Y32">
        <v>0</v>
      </c>
      <c r="Z32">
        <v>13.04</v>
      </c>
      <c r="AA32">
        <v>28.1</v>
      </c>
      <c r="AB32">
        <v>26.34</v>
      </c>
      <c r="AC32">
        <v>19.38</v>
      </c>
      <c r="AD32">
        <v>27.41</v>
      </c>
      <c r="AE32">
        <v>32.950000000000003</v>
      </c>
      <c r="AF32">
        <v>9.86</v>
      </c>
      <c r="AG32">
        <v>44.32</v>
      </c>
      <c r="AH32">
        <v>93.56</v>
      </c>
      <c r="AI32">
        <v>0</v>
      </c>
      <c r="AJ32">
        <v>0</v>
      </c>
      <c r="AK32">
        <v>52.29</v>
      </c>
      <c r="AL32">
        <v>1.4</v>
      </c>
      <c r="AM32">
        <v>7.9</v>
      </c>
      <c r="AN32">
        <v>0</v>
      </c>
      <c r="AO32">
        <v>0</v>
      </c>
      <c r="AP32">
        <v>0.25</v>
      </c>
      <c r="AQ32">
        <v>62.24</v>
      </c>
      <c r="AR32">
        <v>1.1100000000000001</v>
      </c>
      <c r="AS32">
        <v>4.3099999999999996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3072.5200000000004</v>
      </c>
    </row>
    <row r="33" spans="1:117">
      <c r="A33" t="s">
        <v>75</v>
      </c>
      <c r="B33">
        <v>0</v>
      </c>
      <c r="C33">
        <v>0</v>
      </c>
      <c r="D33">
        <v>45.47</v>
      </c>
      <c r="E33">
        <v>0</v>
      </c>
      <c r="F33">
        <v>0</v>
      </c>
      <c r="G33">
        <v>71.239999999999995</v>
      </c>
      <c r="H33">
        <v>0</v>
      </c>
      <c r="I33">
        <v>23.57</v>
      </c>
      <c r="J33">
        <v>69.05</v>
      </c>
      <c r="K33">
        <v>682.79</v>
      </c>
      <c r="L33">
        <v>574.29999999999995</v>
      </c>
      <c r="M33">
        <v>92</v>
      </c>
      <c r="N33">
        <v>118.75</v>
      </c>
      <c r="O33">
        <v>124.32</v>
      </c>
      <c r="P33">
        <v>125.96</v>
      </c>
      <c r="Q33">
        <v>10.27</v>
      </c>
      <c r="R33">
        <v>42.39</v>
      </c>
      <c r="S33">
        <v>26.39</v>
      </c>
      <c r="T33">
        <v>0</v>
      </c>
      <c r="U33">
        <v>418.77</v>
      </c>
      <c r="V33">
        <v>20.8</v>
      </c>
      <c r="W33">
        <v>33.69</v>
      </c>
      <c r="X33">
        <v>148.30000000000001</v>
      </c>
      <c r="Y33">
        <v>0</v>
      </c>
      <c r="Z33">
        <v>13.04</v>
      </c>
      <c r="AA33">
        <v>28.1</v>
      </c>
      <c r="AB33">
        <v>26.34</v>
      </c>
      <c r="AC33">
        <v>19.38</v>
      </c>
      <c r="AD33">
        <v>27.41</v>
      </c>
      <c r="AE33">
        <v>32.950000000000003</v>
      </c>
      <c r="AF33">
        <v>9.86</v>
      </c>
      <c r="AG33">
        <v>44.32</v>
      </c>
      <c r="AH33">
        <v>93.56</v>
      </c>
      <c r="AI33">
        <v>0</v>
      </c>
      <c r="AJ33">
        <v>0</v>
      </c>
      <c r="AK33">
        <v>52.29</v>
      </c>
      <c r="AL33">
        <v>1.4</v>
      </c>
      <c r="AM33">
        <v>8.19</v>
      </c>
      <c r="AN33">
        <v>0</v>
      </c>
      <c r="AO33">
        <v>0</v>
      </c>
      <c r="AP33">
        <v>0.25</v>
      </c>
      <c r="AQ33">
        <v>62.24</v>
      </c>
      <c r="AR33">
        <v>4.41</v>
      </c>
      <c r="AS33">
        <v>4.3099999999999996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3076.11</v>
      </c>
    </row>
    <row r="34" spans="1:117">
      <c r="A34" t="s">
        <v>76</v>
      </c>
      <c r="B34">
        <v>0</v>
      </c>
      <c r="C34">
        <v>0</v>
      </c>
      <c r="D34">
        <v>45.47</v>
      </c>
      <c r="E34">
        <v>0</v>
      </c>
      <c r="F34">
        <v>0</v>
      </c>
      <c r="G34">
        <v>71.239999999999995</v>
      </c>
      <c r="H34">
        <v>0</v>
      </c>
      <c r="I34">
        <v>23.57</v>
      </c>
      <c r="J34">
        <v>69.05</v>
      </c>
      <c r="K34">
        <v>682.79</v>
      </c>
      <c r="L34">
        <v>574.29999999999995</v>
      </c>
      <c r="M34">
        <v>92</v>
      </c>
      <c r="N34">
        <v>118.75</v>
      </c>
      <c r="O34">
        <v>124.32</v>
      </c>
      <c r="P34">
        <v>125.96</v>
      </c>
      <c r="Q34">
        <v>10.27</v>
      </c>
      <c r="R34">
        <v>42.39</v>
      </c>
      <c r="S34">
        <v>26.39</v>
      </c>
      <c r="T34">
        <v>0</v>
      </c>
      <c r="U34">
        <v>418.77</v>
      </c>
      <c r="V34">
        <v>20.8</v>
      </c>
      <c r="W34">
        <v>33.69</v>
      </c>
      <c r="X34">
        <v>148.30000000000001</v>
      </c>
      <c r="Y34">
        <v>0</v>
      </c>
      <c r="Z34">
        <v>13.04</v>
      </c>
      <c r="AA34">
        <v>28.1</v>
      </c>
      <c r="AB34">
        <v>26.34</v>
      </c>
      <c r="AC34">
        <v>19.38</v>
      </c>
      <c r="AD34">
        <v>27.41</v>
      </c>
      <c r="AE34">
        <v>32.950000000000003</v>
      </c>
      <c r="AF34">
        <v>9.86</v>
      </c>
      <c r="AG34">
        <v>44.32</v>
      </c>
      <c r="AH34">
        <v>103.04</v>
      </c>
      <c r="AI34">
        <v>0</v>
      </c>
      <c r="AJ34">
        <v>0</v>
      </c>
      <c r="AK34">
        <v>52.29</v>
      </c>
      <c r="AL34">
        <v>1.4</v>
      </c>
      <c r="AM34">
        <v>8.19</v>
      </c>
      <c r="AN34">
        <v>0</v>
      </c>
      <c r="AO34">
        <v>0</v>
      </c>
      <c r="AP34">
        <v>0.25</v>
      </c>
      <c r="AQ34">
        <v>62.24</v>
      </c>
      <c r="AR34">
        <v>4.41</v>
      </c>
      <c r="AS34">
        <v>4.3099999999999996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3085.59</v>
      </c>
    </row>
    <row r="35" spans="1:117">
      <c r="A35" t="s">
        <v>77</v>
      </c>
      <c r="B35">
        <v>0</v>
      </c>
      <c r="C35">
        <v>0</v>
      </c>
      <c r="D35">
        <v>45.47</v>
      </c>
      <c r="E35">
        <v>0</v>
      </c>
      <c r="F35">
        <v>0</v>
      </c>
      <c r="G35">
        <v>71.239999999999995</v>
      </c>
      <c r="H35">
        <v>0</v>
      </c>
      <c r="I35">
        <v>23.57</v>
      </c>
      <c r="J35">
        <v>69.05</v>
      </c>
      <c r="K35">
        <v>682.79</v>
      </c>
      <c r="L35">
        <v>554.29999999999995</v>
      </c>
      <c r="M35">
        <v>92</v>
      </c>
      <c r="N35">
        <v>118.75</v>
      </c>
      <c r="O35">
        <v>124.32</v>
      </c>
      <c r="P35">
        <v>125.96</v>
      </c>
      <c r="Q35">
        <v>10.27</v>
      </c>
      <c r="R35">
        <v>42.39</v>
      </c>
      <c r="S35">
        <v>26.39</v>
      </c>
      <c r="T35">
        <v>0</v>
      </c>
      <c r="U35">
        <v>418.77</v>
      </c>
      <c r="V35">
        <v>20.8</v>
      </c>
      <c r="W35">
        <v>33.69</v>
      </c>
      <c r="X35">
        <v>148.30000000000001</v>
      </c>
      <c r="Y35">
        <v>0</v>
      </c>
      <c r="Z35">
        <v>13.04</v>
      </c>
      <c r="AA35">
        <v>28.1</v>
      </c>
      <c r="AB35">
        <v>26.34</v>
      </c>
      <c r="AC35">
        <v>19.38</v>
      </c>
      <c r="AD35">
        <v>27.41</v>
      </c>
      <c r="AE35">
        <v>32.950000000000003</v>
      </c>
      <c r="AF35">
        <v>9.86</v>
      </c>
      <c r="AG35">
        <v>44.32</v>
      </c>
      <c r="AH35">
        <v>103.04</v>
      </c>
      <c r="AI35">
        <v>0</v>
      </c>
      <c r="AJ35">
        <v>0</v>
      </c>
      <c r="AK35">
        <v>52.29</v>
      </c>
      <c r="AL35">
        <v>1.4</v>
      </c>
      <c r="AM35">
        <v>8.19</v>
      </c>
      <c r="AN35">
        <v>0</v>
      </c>
      <c r="AO35">
        <v>0</v>
      </c>
      <c r="AP35">
        <v>0.25</v>
      </c>
      <c r="AQ35">
        <v>62.24</v>
      </c>
      <c r="AR35">
        <v>4.41</v>
      </c>
      <c r="AS35">
        <v>4.3099999999999996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3065.59</v>
      </c>
    </row>
    <row r="36" spans="1:117">
      <c r="A36" t="s">
        <v>78</v>
      </c>
      <c r="B36">
        <v>0</v>
      </c>
      <c r="C36">
        <v>0</v>
      </c>
      <c r="D36">
        <v>45.47</v>
      </c>
      <c r="E36">
        <v>0</v>
      </c>
      <c r="F36">
        <v>0</v>
      </c>
      <c r="G36">
        <v>71.239999999999995</v>
      </c>
      <c r="H36">
        <v>0</v>
      </c>
      <c r="I36">
        <v>23.57</v>
      </c>
      <c r="J36">
        <v>69.05</v>
      </c>
      <c r="K36">
        <v>682.79</v>
      </c>
      <c r="L36">
        <v>554.29999999999995</v>
      </c>
      <c r="M36">
        <v>92</v>
      </c>
      <c r="N36">
        <v>118.75</v>
      </c>
      <c r="O36">
        <v>124.32</v>
      </c>
      <c r="P36">
        <v>125.96</v>
      </c>
      <c r="Q36">
        <v>10.27</v>
      </c>
      <c r="R36">
        <v>42.39</v>
      </c>
      <c r="S36">
        <v>26.39</v>
      </c>
      <c r="T36">
        <v>0</v>
      </c>
      <c r="U36">
        <v>418.77</v>
      </c>
      <c r="V36">
        <v>20.8</v>
      </c>
      <c r="W36">
        <v>33.69</v>
      </c>
      <c r="X36">
        <v>148.30000000000001</v>
      </c>
      <c r="Y36">
        <v>0</v>
      </c>
      <c r="Z36">
        <v>13.04</v>
      </c>
      <c r="AA36">
        <v>28.1</v>
      </c>
      <c r="AB36">
        <v>26.34</v>
      </c>
      <c r="AC36">
        <v>19.38</v>
      </c>
      <c r="AD36">
        <v>27.41</v>
      </c>
      <c r="AE36">
        <v>32.950000000000003</v>
      </c>
      <c r="AF36">
        <v>9.86</v>
      </c>
      <c r="AG36">
        <v>44.32</v>
      </c>
      <c r="AH36">
        <v>103.04</v>
      </c>
      <c r="AI36">
        <v>0</v>
      </c>
      <c r="AJ36">
        <v>0</v>
      </c>
      <c r="AK36">
        <v>52.29</v>
      </c>
      <c r="AL36">
        <v>1.4</v>
      </c>
      <c r="AM36">
        <v>8.19</v>
      </c>
      <c r="AN36">
        <v>0</v>
      </c>
      <c r="AO36">
        <v>0</v>
      </c>
      <c r="AP36">
        <v>0.25</v>
      </c>
      <c r="AQ36">
        <v>62.24</v>
      </c>
      <c r="AR36">
        <v>4.41</v>
      </c>
      <c r="AS36">
        <v>4.3099999999999996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3065.59</v>
      </c>
    </row>
    <row r="37" spans="1:117">
      <c r="A37" t="s">
        <v>79</v>
      </c>
      <c r="B37">
        <v>0</v>
      </c>
      <c r="C37">
        <v>0</v>
      </c>
      <c r="D37">
        <v>45.25</v>
      </c>
      <c r="E37">
        <v>0</v>
      </c>
      <c r="F37">
        <v>0</v>
      </c>
      <c r="G37">
        <v>71.239999999999995</v>
      </c>
      <c r="H37">
        <v>0</v>
      </c>
      <c r="I37">
        <v>23.57</v>
      </c>
      <c r="J37">
        <v>69.05</v>
      </c>
      <c r="K37">
        <v>682.79</v>
      </c>
      <c r="L37">
        <v>554.29999999999995</v>
      </c>
      <c r="M37">
        <v>92</v>
      </c>
      <c r="N37">
        <v>118.75</v>
      </c>
      <c r="O37">
        <v>124.32</v>
      </c>
      <c r="P37">
        <v>125.96</v>
      </c>
      <c r="Q37">
        <v>10.27</v>
      </c>
      <c r="R37">
        <v>42.39</v>
      </c>
      <c r="S37">
        <v>26.39</v>
      </c>
      <c r="T37">
        <v>0</v>
      </c>
      <c r="U37">
        <v>418.77</v>
      </c>
      <c r="V37">
        <v>20.8</v>
      </c>
      <c r="W37">
        <v>33.69</v>
      </c>
      <c r="X37">
        <v>148.30000000000001</v>
      </c>
      <c r="Y37">
        <v>0</v>
      </c>
      <c r="Z37">
        <v>2.2000000000000002</v>
      </c>
      <c r="AA37">
        <v>12.01</v>
      </c>
      <c r="AB37">
        <v>13.17</v>
      </c>
      <c r="AC37">
        <v>9.67</v>
      </c>
      <c r="AD37">
        <v>16.25</v>
      </c>
      <c r="AE37">
        <v>16.48</v>
      </c>
      <c r="AF37">
        <v>8.8800000000000008</v>
      </c>
      <c r="AG37">
        <v>44.32</v>
      </c>
      <c r="AH37">
        <v>103.04</v>
      </c>
      <c r="AI37">
        <v>0</v>
      </c>
      <c r="AJ37">
        <v>0</v>
      </c>
      <c r="AK37">
        <v>52.29</v>
      </c>
      <c r="AL37">
        <v>1.4</v>
      </c>
      <c r="AM37">
        <v>0</v>
      </c>
      <c r="AN37">
        <v>0</v>
      </c>
      <c r="AO37">
        <v>0</v>
      </c>
      <c r="AP37">
        <v>5.76</v>
      </c>
      <c r="AQ37">
        <v>62.24</v>
      </c>
      <c r="AR37">
        <v>26.49</v>
      </c>
      <c r="AS37">
        <v>4.3099999999999996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3006.3500000000008</v>
      </c>
    </row>
    <row r="38" spans="1:117">
      <c r="A38" t="s">
        <v>80</v>
      </c>
      <c r="B38">
        <v>0</v>
      </c>
      <c r="C38">
        <v>0</v>
      </c>
      <c r="D38">
        <v>45.05</v>
      </c>
      <c r="E38">
        <v>0</v>
      </c>
      <c r="F38">
        <v>0</v>
      </c>
      <c r="G38">
        <v>71.239999999999995</v>
      </c>
      <c r="H38">
        <v>0</v>
      </c>
      <c r="I38">
        <v>23.57</v>
      </c>
      <c r="J38">
        <v>69.05</v>
      </c>
      <c r="K38">
        <v>682.79</v>
      </c>
      <c r="L38">
        <v>554.29999999999995</v>
      </c>
      <c r="M38">
        <v>92</v>
      </c>
      <c r="N38">
        <v>118.75</v>
      </c>
      <c r="O38">
        <v>124.32</v>
      </c>
      <c r="P38">
        <v>125.96</v>
      </c>
      <c r="Q38">
        <v>10.27</v>
      </c>
      <c r="R38">
        <v>42.39</v>
      </c>
      <c r="S38">
        <v>26.39</v>
      </c>
      <c r="T38">
        <v>0</v>
      </c>
      <c r="U38">
        <v>418.77</v>
      </c>
      <c r="V38">
        <v>20.8</v>
      </c>
      <c r="W38">
        <v>33.69</v>
      </c>
      <c r="X38">
        <v>148.30000000000001</v>
      </c>
      <c r="Y38">
        <v>0</v>
      </c>
      <c r="Z38">
        <v>0</v>
      </c>
      <c r="AA38">
        <v>0</v>
      </c>
      <c r="AB38">
        <v>13.17</v>
      </c>
      <c r="AC38">
        <v>9.67</v>
      </c>
      <c r="AD38">
        <v>9.1199999999999992</v>
      </c>
      <c r="AE38">
        <v>16.48</v>
      </c>
      <c r="AF38">
        <v>8.8800000000000008</v>
      </c>
      <c r="AG38">
        <v>44.32</v>
      </c>
      <c r="AH38">
        <v>103.04</v>
      </c>
      <c r="AI38">
        <v>0</v>
      </c>
      <c r="AJ38">
        <v>0</v>
      </c>
      <c r="AK38">
        <v>52.29</v>
      </c>
      <c r="AL38">
        <v>1.4</v>
      </c>
      <c r="AM38">
        <v>0</v>
      </c>
      <c r="AN38">
        <v>0</v>
      </c>
      <c r="AO38">
        <v>0</v>
      </c>
      <c r="AP38">
        <v>5.76</v>
      </c>
      <c r="AQ38">
        <v>44.79</v>
      </c>
      <c r="AR38">
        <v>26.49</v>
      </c>
      <c r="AS38">
        <v>4.3099999999999996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2967.360000000001</v>
      </c>
    </row>
    <row r="39" spans="1:117">
      <c r="A39" t="s">
        <v>81</v>
      </c>
      <c r="B39">
        <v>0</v>
      </c>
      <c r="C39">
        <v>0</v>
      </c>
      <c r="D39">
        <v>44.83</v>
      </c>
      <c r="E39">
        <v>0</v>
      </c>
      <c r="F39">
        <v>0</v>
      </c>
      <c r="G39">
        <v>71.239999999999995</v>
      </c>
      <c r="H39">
        <v>0</v>
      </c>
      <c r="I39">
        <v>23.57</v>
      </c>
      <c r="J39">
        <v>69.05</v>
      </c>
      <c r="K39">
        <v>682.79</v>
      </c>
      <c r="L39">
        <v>524.29999999999995</v>
      </c>
      <c r="M39">
        <v>92</v>
      </c>
      <c r="N39">
        <v>118.75</v>
      </c>
      <c r="O39">
        <v>124.32</v>
      </c>
      <c r="P39">
        <v>125.96</v>
      </c>
      <c r="Q39">
        <v>10.27</v>
      </c>
      <c r="R39">
        <v>42.39</v>
      </c>
      <c r="S39">
        <v>26.39</v>
      </c>
      <c r="T39">
        <v>0</v>
      </c>
      <c r="U39">
        <v>418.77</v>
      </c>
      <c r="V39">
        <v>20.8</v>
      </c>
      <c r="W39">
        <v>33.69</v>
      </c>
      <c r="X39">
        <v>148.30000000000001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8.59</v>
      </c>
      <c r="AE39">
        <v>16.48</v>
      </c>
      <c r="AF39">
        <v>8.8800000000000008</v>
      </c>
      <c r="AG39">
        <v>44.32</v>
      </c>
      <c r="AH39">
        <v>70.17</v>
      </c>
      <c r="AI39">
        <v>0</v>
      </c>
      <c r="AJ39">
        <v>0</v>
      </c>
      <c r="AK39">
        <v>52.29</v>
      </c>
      <c r="AL39">
        <v>1.4</v>
      </c>
      <c r="AM39">
        <v>0</v>
      </c>
      <c r="AN39">
        <v>0</v>
      </c>
      <c r="AO39">
        <v>0</v>
      </c>
      <c r="AP39">
        <v>5.76</v>
      </c>
      <c r="AQ39">
        <v>44.79</v>
      </c>
      <c r="AR39">
        <v>26.49</v>
      </c>
      <c r="AS39">
        <v>4.3099999999999996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2880.900000000001</v>
      </c>
    </row>
    <row r="40" spans="1:117">
      <c r="A40" t="s">
        <v>82</v>
      </c>
      <c r="B40">
        <v>0</v>
      </c>
      <c r="C40">
        <v>0</v>
      </c>
      <c r="D40">
        <v>44.83</v>
      </c>
      <c r="E40">
        <v>0</v>
      </c>
      <c r="F40">
        <v>0</v>
      </c>
      <c r="G40">
        <v>71.239999999999995</v>
      </c>
      <c r="H40">
        <v>0</v>
      </c>
      <c r="I40">
        <v>23.57</v>
      </c>
      <c r="J40">
        <v>69.05</v>
      </c>
      <c r="K40">
        <v>682.79</v>
      </c>
      <c r="L40">
        <v>524.29999999999995</v>
      </c>
      <c r="M40">
        <v>92</v>
      </c>
      <c r="N40">
        <v>118.75</v>
      </c>
      <c r="O40">
        <v>124.32</v>
      </c>
      <c r="P40">
        <v>125.96</v>
      </c>
      <c r="Q40">
        <v>10.27</v>
      </c>
      <c r="R40">
        <v>42.39</v>
      </c>
      <c r="S40">
        <v>26.39</v>
      </c>
      <c r="T40">
        <v>0</v>
      </c>
      <c r="U40">
        <v>418.77</v>
      </c>
      <c r="V40">
        <v>20.8</v>
      </c>
      <c r="W40">
        <v>33.69</v>
      </c>
      <c r="X40">
        <v>148.30000000000001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16.48</v>
      </c>
      <c r="AF40">
        <v>8.8800000000000008</v>
      </c>
      <c r="AG40">
        <v>44.32</v>
      </c>
      <c r="AH40">
        <v>70.17</v>
      </c>
      <c r="AI40">
        <v>0</v>
      </c>
      <c r="AJ40">
        <v>0</v>
      </c>
      <c r="AK40">
        <v>52.29</v>
      </c>
      <c r="AL40">
        <v>1.4</v>
      </c>
      <c r="AM40">
        <v>0</v>
      </c>
      <c r="AN40">
        <v>0</v>
      </c>
      <c r="AO40">
        <v>0</v>
      </c>
      <c r="AP40">
        <v>5.76</v>
      </c>
      <c r="AQ40">
        <v>31.12</v>
      </c>
      <c r="AR40">
        <v>26.49</v>
      </c>
      <c r="AS40">
        <v>4.3099999999999996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2858.6400000000008</v>
      </c>
    </row>
    <row r="41" spans="1:117">
      <c r="A41" t="s">
        <v>83</v>
      </c>
      <c r="B41">
        <v>0</v>
      </c>
      <c r="C41">
        <v>0</v>
      </c>
      <c r="D41">
        <v>44.63</v>
      </c>
      <c r="E41">
        <v>0</v>
      </c>
      <c r="F41">
        <v>0</v>
      </c>
      <c r="G41">
        <v>71.239999999999995</v>
      </c>
      <c r="H41">
        <v>0</v>
      </c>
      <c r="I41">
        <v>23.57</v>
      </c>
      <c r="J41">
        <v>69.05</v>
      </c>
      <c r="K41">
        <v>682.79</v>
      </c>
      <c r="L41">
        <v>524.29999999999995</v>
      </c>
      <c r="M41">
        <v>92</v>
      </c>
      <c r="N41">
        <v>118.75</v>
      </c>
      <c r="O41">
        <v>124.32</v>
      </c>
      <c r="P41">
        <v>125.96</v>
      </c>
      <c r="Q41">
        <v>10.27</v>
      </c>
      <c r="R41">
        <v>42.39</v>
      </c>
      <c r="S41">
        <v>26.39</v>
      </c>
      <c r="T41">
        <v>0</v>
      </c>
      <c r="U41">
        <v>418.77</v>
      </c>
      <c r="V41">
        <v>20.8</v>
      </c>
      <c r="W41">
        <v>33.69</v>
      </c>
      <c r="X41">
        <v>148.30000000000001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8.8800000000000008</v>
      </c>
      <c r="AG41">
        <v>44.32</v>
      </c>
      <c r="AH41">
        <v>70.17</v>
      </c>
      <c r="AI41">
        <v>0</v>
      </c>
      <c r="AJ41">
        <v>0</v>
      </c>
      <c r="AK41">
        <v>52.29</v>
      </c>
      <c r="AL41">
        <v>1.4</v>
      </c>
      <c r="AM41">
        <v>0</v>
      </c>
      <c r="AN41">
        <v>0</v>
      </c>
      <c r="AO41">
        <v>0</v>
      </c>
      <c r="AP41">
        <v>5.76</v>
      </c>
      <c r="AQ41">
        <v>31.12</v>
      </c>
      <c r="AR41">
        <v>2.21</v>
      </c>
      <c r="AS41">
        <v>4.3099999999999996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2817.6800000000012</v>
      </c>
    </row>
    <row r="42" spans="1:117">
      <c r="A42" t="s">
        <v>84</v>
      </c>
      <c r="B42">
        <v>0</v>
      </c>
      <c r="C42">
        <v>0</v>
      </c>
      <c r="D42">
        <v>44.41</v>
      </c>
      <c r="E42">
        <v>0</v>
      </c>
      <c r="F42">
        <v>0</v>
      </c>
      <c r="G42">
        <v>71.239999999999995</v>
      </c>
      <c r="H42">
        <v>0</v>
      </c>
      <c r="I42">
        <v>23.57</v>
      </c>
      <c r="J42">
        <v>69.05</v>
      </c>
      <c r="K42">
        <v>682.79</v>
      </c>
      <c r="L42">
        <v>524.29999999999995</v>
      </c>
      <c r="M42">
        <v>92</v>
      </c>
      <c r="N42">
        <v>118.75</v>
      </c>
      <c r="O42">
        <v>124.32</v>
      </c>
      <c r="P42">
        <v>125.96</v>
      </c>
      <c r="Q42">
        <v>10.27</v>
      </c>
      <c r="R42">
        <v>42.39</v>
      </c>
      <c r="S42">
        <v>26.39</v>
      </c>
      <c r="T42">
        <v>0</v>
      </c>
      <c r="U42">
        <v>418.77</v>
      </c>
      <c r="V42">
        <v>20.8</v>
      </c>
      <c r="W42">
        <v>33.69</v>
      </c>
      <c r="X42">
        <v>148.30000000000001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8.8800000000000008</v>
      </c>
      <c r="AG42">
        <v>44.32</v>
      </c>
      <c r="AH42">
        <v>46.79</v>
      </c>
      <c r="AI42">
        <v>0</v>
      </c>
      <c r="AJ42">
        <v>0</v>
      </c>
      <c r="AK42">
        <v>52.29</v>
      </c>
      <c r="AL42">
        <v>1.4</v>
      </c>
      <c r="AM42">
        <v>0</v>
      </c>
      <c r="AN42">
        <v>0</v>
      </c>
      <c r="AO42">
        <v>0</v>
      </c>
      <c r="AP42">
        <v>0.25</v>
      </c>
      <c r="AQ42">
        <v>14.93</v>
      </c>
      <c r="AR42">
        <v>2.21</v>
      </c>
      <c r="AS42">
        <v>4.3099999999999996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2772.3800000000006</v>
      </c>
    </row>
    <row r="43" spans="1:117">
      <c r="A43" t="s">
        <v>85</v>
      </c>
      <c r="B43">
        <v>0</v>
      </c>
      <c r="C43">
        <v>0</v>
      </c>
      <c r="D43">
        <v>44.31</v>
      </c>
      <c r="E43">
        <v>0</v>
      </c>
      <c r="F43">
        <v>0</v>
      </c>
      <c r="G43">
        <v>71.239999999999995</v>
      </c>
      <c r="H43">
        <v>0</v>
      </c>
      <c r="I43">
        <v>23.57</v>
      </c>
      <c r="J43">
        <v>69.05</v>
      </c>
      <c r="K43">
        <v>683.14</v>
      </c>
      <c r="L43">
        <v>494.3</v>
      </c>
      <c r="M43">
        <v>92</v>
      </c>
      <c r="N43">
        <v>118.75</v>
      </c>
      <c r="O43">
        <v>124.32</v>
      </c>
      <c r="P43">
        <v>125.96</v>
      </c>
      <c r="Q43">
        <v>10.27</v>
      </c>
      <c r="R43">
        <v>42.39</v>
      </c>
      <c r="S43">
        <v>26.39</v>
      </c>
      <c r="T43">
        <v>0</v>
      </c>
      <c r="U43">
        <v>418.77</v>
      </c>
      <c r="V43">
        <v>20.8</v>
      </c>
      <c r="W43">
        <v>33.69</v>
      </c>
      <c r="X43">
        <v>148.30000000000001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8.8800000000000008</v>
      </c>
      <c r="AG43">
        <v>44.32</v>
      </c>
      <c r="AH43">
        <v>23.39</v>
      </c>
      <c r="AI43">
        <v>0</v>
      </c>
      <c r="AJ43">
        <v>0</v>
      </c>
      <c r="AK43">
        <v>52.29</v>
      </c>
      <c r="AL43">
        <v>1.4</v>
      </c>
      <c r="AM43">
        <v>0</v>
      </c>
      <c r="AN43">
        <v>0</v>
      </c>
      <c r="AO43">
        <v>0</v>
      </c>
      <c r="AP43">
        <v>0.25</v>
      </c>
      <c r="AQ43">
        <v>0</v>
      </c>
      <c r="AR43">
        <v>2.21</v>
      </c>
      <c r="AS43">
        <v>4.3099999999999996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2704.3000000000006</v>
      </c>
    </row>
    <row r="44" spans="1:117">
      <c r="A44" t="s">
        <v>86</v>
      </c>
      <c r="B44">
        <v>0</v>
      </c>
      <c r="C44">
        <v>0</v>
      </c>
      <c r="D44">
        <v>44.31</v>
      </c>
      <c r="E44">
        <v>0</v>
      </c>
      <c r="F44">
        <v>0</v>
      </c>
      <c r="G44">
        <v>71.239999999999995</v>
      </c>
      <c r="H44">
        <v>0</v>
      </c>
      <c r="I44">
        <v>23.57</v>
      </c>
      <c r="J44">
        <v>69.05</v>
      </c>
      <c r="K44">
        <v>683.14</v>
      </c>
      <c r="L44">
        <v>494.3</v>
      </c>
      <c r="M44">
        <v>92</v>
      </c>
      <c r="N44">
        <v>118.75</v>
      </c>
      <c r="O44">
        <v>124.32</v>
      </c>
      <c r="P44">
        <v>125.96</v>
      </c>
      <c r="Q44">
        <v>10.27</v>
      </c>
      <c r="R44">
        <v>42.39</v>
      </c>
      <c r="S44">
        <v>26.39</v>
      </c>
      <c r="T44">
        <v>0</v>
      </c>
      <c r="U44">
        <v>418.77</v>
      </c>
      <c r="V44">
        <v>20.8</v>
      </c>
      <c r="W44">
        <v>33.69</v>
      </c>
      <c r="X44">
        <v>148.30000000000001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8.8800000000000008</v>
      </c>
      <c r="AG44">
        <v>44.32</v>
      </c>
      <c r="AH44">
        <v>0</v>
      </c>
      <c r="AI44">
        <v>0</v>
      </c>
      <c r="AJ44">
        <v>0</v>
      </c>
      <c r="AK44">
        <v>52.29</v>
      </c>
      <c r="AL44">
        <v>1.4</v>
      </c>
      <c r="AM44">
        <v>0</v>
      </c>
      <c r="AN44">
        <v>0</v>
      </c>
      <c r="AO44">
        <v>0</v>
      </c>
      <c r="AP44">
        <v>0.25</v>
      </c>
      <c r="AQ44">
        <v>0</v>
      </c>
      <c r="AR44">
        <v>2.21</v>
      </c>
      <c r="AS44">
        <v>4.3099999999999996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2680.9100000000008</v>
      </c>
    </row>
    <row r="45" spans="1:117">
      <c r="A45" t="s">
        <v>87</v>
      </c>
      <c r="B45">
        <v>0</v>
      </c>
      <c r="C45">
        <v>0</v>
      </c>
      <c r="D45">
        <v>44.1</v>
      </c>
      <c r="E45">
        <v>0</v>
      </c>
      <c r="F45">
        <v>0</v>
      </c>
      <c r="G45">
        <v>71.239999999999995</v>
      </c>
      <c r="H45">
        <v>0</v>
      </c>
      <c r="I45">
        <v>23.57</v>
      </c>
      <c r="J45">
        <v>69.05</v>
      </c>
      <c r="K45">
        <v>683.14</v>
      </c>
      <c r="L45">
        <v>494.3</v>
      </c>
      <c r="M45">
        <v>92</v>
      </c>
      <c r="N45">
        <v>118.75</v>
      </c>
      <c r="O45">
        <v>124.32</v>
      </c>
      <c r="P45">
        <v>125.96</v>
      </c>
      <c r="Q45">
        <v>10.27</v>
      </c>
      <c r="R45">
        <v>42.39</v>
      </c>
      <c r="S45">
        <v>26.39</v>
      </c>
      <c r="T45">
        <v>0</v>
      </c>
      <c r="U45">
        <v>418.77</v>
      </c>
      <c r="V45">
        <v>20.8</v>
      </c>
      <c r="W45">
        <v>33.69</v>
      </c>
      <c r="X45">
        <v>148.30000000000001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8.8800000000000008</v>
      </c>
      <c r="AG45">
        <v>44.32</v>
      </c>
      <c r="AH45">
        <v>0</v>
      </c>
      <c r="AI45">
        <v>0</v>
      </c>
      <c r="AJ45">
        <v>0</v>
      </c>
      <c r="AK45">
        <v>52.29</v>
      </c>
      <c r="AL45">
        <v>1.4</v>
      </c>
      <c r="AM45">
        <v>0</v>
      </c>
      <c r="AN45">
        <v>0</v>
      </c>
      <c r="AO45">
        <v>0</v>
      </c>
      <c r="AP45">
        <v>0.51</v>
      </c>
      <c r="AQ45">
        <v>0</v>
      </c>
      <c r="AR45">
        <v>26.49</v>
      </c>
      <c r="AS45">
        <v>4.3099999999999996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2705.2400000000007</v>
      </c>
    </row>
    <row r="46" spans="1:117">
      <c r="A46" t="s">
        <v>88</v>
      </c>
      <c r="B46">
        <v>0</v>
      </c>
      <c r="C46">
        <v>0</v>
      </c>
      <c r="D46">
        <v>43.89</v>
      </c>
      <c r="E46">
        <v>0</v>
      </c>
      <c r="F46">
        <v>0</v>
      </c>
      <c r="G46">
        <v>71.239999999999995</v>
      </c>
      <c r="H46">
        <v>0</v>
      </c>
      <c r="I46">
        <v>23.57</v>
      </c>
      <c r="J46">
        <v>69.05</v>
      </c>
      <c r="K46">
        <v>683.14</v>
      </c>
      <c r="L46">
        <v>494.3</v>
      </c>
      <c r="M46">
        <v>92</v>
      </c>
      <c r="N46">
        <v>118.75</v>
      </c>
      <c r="O46">
        <v>124.32</v>
      </c>
      <c r="P46">
        <v>125.96</v>
      </c>
      <c r="Q46">
        <v>10.27</v>
      </c>
      <c r="R46">
        <v>42.39</v>
      </c>
      <c r="S46">
        <v>26.39</v>
      </c>
      <c r="T46">
        <v>0</v>
      </c>
      <c r="U46">
        <v>418.77</v>
      </c>
      <c r="V46">
        <v>20.8</v>
      </c>
      <c r="W46">
        <v>33.69</v>
      </c>
      <c r="X46">
        <v>148.30000000000001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8.8800000000000008</v>
      </c>
      <c r="AG46">
        <v>44.32</v>
      </c>
      <c r="AH46">
        <v>0</v>
      </c>
      <c r="AI46">
        <v>0</v>
      </c>
      <c r="AJ46">
        <v>0</v>
      </c>
      <c r="AK46">
        <v>52.29</v>
      </c>
      <c r="AL46">
        <v>1.4</v>
      </c>
      <c r="AM46">
        <v>0</v>
      </c>
      <c r="AN46">
        <v>0</v>
      </c>
      <c r="AO46">
        <v>0</v>
      </c>
      <c r="AP46">
        <v>0.51</v>
      </c>
      <c r="AQ46">
        <v>0</v>
      </c>
      <c r="AR46">
        <v>26.49</v>
      </c>
      <c r="AS46">
        <v>4.3099999999999996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2705.0300000000007</v>
      </c>
    </row>
    <row r="47" spans="1:117">
      <c r="A47" t="s">
        <v>89</v>
      </c>
      <c r="B47">
        <v>0</v>
      </c>
      <c r="C47">
        <v>0</v>
      </c>
      <c r="D47">
        <v>43.68</v>
      </c>
      <c r="E47">
        <v>0</v>
      </c>
      <c r="F47">
        <v>0</v>
      </c>
      <c r="G47">
        <v>71.239999999999995</v>
      </c>
      <c r="H47">
        <v>0</v>
      </c>
      <c r="I47">
        <v>23.57</v>
      </c>
      <c r="J47">
        <v>69.05</v>
      </c>
      <c r="K47">
        <v>683.14</v>
      </c>
      <c r="L47">
        <v>654.29999999999995</v>
      </c>
      <c r="M47">
        <v>92</v>
      </c>
      <c r="N47">
        <v>118.75</v>
      </c>
      <c r="O47">
        <v>124.32</v>
      </c>
      <c r="P47">
        <v>125.96</v>
      </c>
      <c r="Q47">
        <v>10.27</v>
      </c>
      <c r="R47">
        <v>42.39</v>
      </c>
      <c r="S47">
        <v>26.39</v>
      </c>
      <c r="T47">
        <v>0</v>
      </c>
      <c r="U47">
        <v>418.77</v>
      </c>
      <c r="V47">
        <v>20.8</v>
      </c>
      <c r="W47">
        <v>33.69</v>
      </c>
      <c r="X47">
        <v>148.30000000000001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8.8800000000000008</v>
      </c>
      <c r="AG47">
        <v>44.32</v>
      </c>
      <c r="AH47">
        <v>0</v>
      </c>
      <c r="AI47">
        <v>0</v>
      </c>
      <c r="AJ47">
        <v>0</v>
      </c>
      <c r="AK47">
        <v>52.29</v>
      </c>
      <c r="AL47">
        <v>1.4</v>
      </c>
      <c r="AM47">
        <v>0</v>
      </c>
      <c r="AN47">
        <v>0</v>
      </c>
      <c r="AO47">
        <v>0</v>
      </c>
      <c r="AP47">
        <v>0.51</v>
      </c>
      <c r="AQ47">
        <v>0</v>
      </c>
      <c r="AR47">
        <v>1.1100000000000001</v>
      </c>
      <c r="AS47">
        <v>4.3099999999999996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2839.440000000001</v>
      </c>
    </row>
    <row r="48" spans="1:117">
      <c r="A48" t="s">
        <v>90</v>
      </c>
      <c r="B48">
        <v>0</v>
      </c>
      <c r="C48">
        <v>0</v>
      </c>
      <c r="D48">
        <v>43.68</v>
      </c>
      <c r="E48">
        <v>0</v>
      </c>
      <c r="F48">
        <v>0</v>
      </c>
      <c r="G48">
        <v>71.239999999999995</v>
      </c>
      <c r="H48">
        <v>0</v>
      </c>
      <c r="I48">
        <v>23.57</v>
      </c>
      <c r="J48">
        <v>69.05</v>
      </c>
      <c r="K48">
        <v>683.14</v>
      </c>
      <c r="L48">
        <v>654.29999999999995</v>
      </c>
      <c r="M48">
        <v>92</v>
      </c>
      <c r="N48">
        <v>118.75</v>
      </c>
      <c r="O48">
        <v>124.32</v>
      </c>
      <c r="P48">
        <v>125.96</v>
      </c>
      <c r="Q48">
        <v>10.27</v>
      </c>
      <c r="R48">
        <v>42.39</v>
      </c>
      <c r="S48">
        <v>26.39</v>
      </c>
      <c r="T48">
        <v>0</v>
      </c>
      <c r="U48">
        <v>418.77</v>
      </c>
      <c r="V48">
        <v>20.8</v>
      </c>
      <c r="W48">
        <v>33.69</v>
      </c>
      <c r="X48">
        <v>148.30000000000001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8.8800000000000008</v>
      </c>
      <c r="AG48">
        <v>44.32</v>
      </c>
      <c r="AH48">
        <v>0</v>
      </c>
      <c r="AI48">
        <v>0</v>
      </c>
      <c r="AJ48">
        <v>0</v>
      </c>
      <c r="AK48">
        <v>52.29</v>
      </c>
      <c r="AL48">
        <v>1.4</v>
      </c>
      <c r="AM48">
        <v>0</v>
      </c>
      <c r="AN48">
        <v>0</v>
      </c>
      <c r="AO48">
        <v>0</v>
      </c>
      <c r="AP48">
        <v>0.51</v>
      </c>
      <c r="AQ48">
        <v>0</v>
      </c>
      <c r="AR48">
        <v>1.1100000000000001</v>
      </c>
      <c r="AS48">
        <v>4.3099999999999996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2839.440000000001</v>
      </c>
    </row>
    <row r="49" spans="1:117">
      <c r="A49" t="s">
        <v>91</v>
      </c>
      <c r="B49">
        <v>0</v>
      </c>
      <c r="C49">
        <v>0</v>
      </c>
      <c r="D49">
        <v>43.47</v>
      </c>
      <c r="E49">
        <v>0</v>
      </c>
      <c r="F49">
        <v>0</v>
      </c>
      <c r="G49">
        <v>71.239999999999995</v>
      </c>
      <c r="H49">
        <v>0</v>
      </c>
      <c r="I49">
        <v>23.57</v>
      </c>
      <c r="J49">
        <v>69.05</v>
      </c>
      <c r="K49">
        <v>683.14</v>
      </c>
      <c r="L49">
        <v>654.29999999999995</v>
      </c>
      <c r="M49">
        <v>92</v>
      </c>
      <c r="N49">
        <v>118.75</v>
      </c>
      <c r="O49">
        <v>124.32</v>
      </c>
      <c r="P49">
        <v>125.96</v>
      </c>
      <c r="Q49">
        <v>10.27</v>
      </c>
      <c r="R49">
        <v>42.39</v>
      </c>
      <c r="S49">
        <v>26.39</v>
      </c>
      <c r="T49">
        <v>0</v>
      </c>
      <c r="U49">
        <v>418.77</v>
      </c>
      <c r="V49">
        <v>20.8</v>
      </c>
      <c r="W49">
        <v>33.69</v>
      </c>
      <c r="X49">
        <v>148.30000000000001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8.8800000000000008</v>
      </c>
      <c r="AG49">
        <v>44.32</v>
      </c>
      <c r="AH49">
        <v>0</v>
      </c>
      <c r="AI49">
        <v>0</v>
      </c>
      <c r="AJ49">
        <v>0</v>
      </c>
      <c r="AK49">
        <v>52.29</v>
      </c>
      <c r="AL49">
        <v>1.4</v>
      </c>
      <c r="AM49">
        <v>0</v>
      </c>
      <c r="AN49">
        <v>0</v>
      </c>
      <c r="AO49">
        <v>0</v>
      </c>
      <c r="AP49">
        <v>1.1499999999999999</v>
      </c>
      <c r="AQ49">
        <v>0</v>
      </c>
      <c r="AR49">
        <v>1.1100000000000001</v>
      </c>
      <c r="AS49">
        <v>4.3099999999999996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2839.8700000000008</v>
      </c>
    </row>
    <row r="50" spans="1:117">
      <c r="A50" t="s">
        <v>92</v>
      </c>
      <c r="B50">
        <v>0</v>
      </c>
      <c r="C50">
        <v>0</v>
      </c>
      <c r="D50">
        <v>43.47</v>
      </c>
      <c r="E50">
        <v>0</v>
      </c>
      <c r="F50">
        <v>0</v>
      </c>
      <c r="G50">
        <v>71.239999999999995</v>
      </c>
      <c r="H50">
        <v>0</v>
      </c>
      <c r="I50">
        <v>23.57</v>
      </c>
      <c r="J50">
        <v>69.05</v>
      </c>
      <c r="K50">
        <v>683.14</v>
      </c>
      <c r="L50">
        <v>654.29999999999995</v>
      </c>
      <c r="M50">
        <v>92</v>
      </c>
      <c r="N50">
        <v>118.75</v>
      </c>
      <c r="O50">
        <v>124.32</v>
      </c>
      <c r="P50">
        <v>125.96</v>
      </c>
      <c r="Q50">
        <v>10.27</v>
      </c>
      <c r="R50">
        <v>42.39</v>
      </c>
      <c r="S50">
        <v>26.39</v>
      </c>
      <c r="T50">
        <v>0</v>
      </c>
      <c r="U50">
        <v>418.77</v>
      </c>
      <c r="V50">
        <v>20.8</v>
      </c>
      <c r="W50">
        <v>33.69</v>
      </c>
      <c r="X50">
        <v>148.30000000000001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8.8800000000000008</v>
      </c>
      <c r="AG50">
        <v>44.32</v>
      </c>
      <c r="AH50">
        <v>0</v>
      </c>
      <c r="AI50">
        <v>0</v>
      </c>
      <c r="AJ50">
        <v>0</v>
      </c>
      <c r="AK50">
        <v>52.29</v>
      </c>
      <c r="AL50">
        <v>1.4</v>
      </c>
      <c r="AM50">
        <v>0</v>
      </c>
      <c r="AN50">
        <v>0</v>
      </c>
      <c r="AO50">
        <v>0</v>
      </c>
      <c r="AP50">
        <v>1.1499999999999999</v>
      </c>
      <c r="AQ50">
        <v>0</v>
      </c>
      <c r="AR50">
        <v>1.1100000000000001</v>
      </c>
      <c r="AS50">
        <v>4.3099999999999996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2839.8700000000008</v>
      </c>
    </row>
    <row r="51" spans="1:117">
      <c r="A51" t="s">
        <v>93</v>
      </c>
      <c r="B51">
        <v>0</v>
      </c>
      <c r="C51">
        <v>0</v>
      </c>
      <c r="D51">
        <v>43.36</v>
      </c>
      <c r="E51">
        <v>0</v>
      </c>
      <c r="F51">
        <v>0</v>
      </c>
      <c r="G51">
        <v>71.239999999999995</v>
      </c>
      <c r="H51">
        <v>0</v>
      </c>
      <c r="I51">
        <v>23.57</v>
      </c>
      <c r="J51">
        <v>69.05</v>
      </c>
      <c r="K51">
        <v>683.14</v>
      </c>
      <c r="L51">
        <v>654.29999999999995</v>
      </c>
      <c r="M51">
        <v>92</v>
      </c>
      <c r="N51">
        <v>118.75</v>
      </c>
      <c r="O51">
        <v>124.32</v>
      </c>
      <c r="P51">
        <v>125.96</v>
      </c>
      <c r="Q51">
        <v>10.27</v>
      </c>
      <c r="R51">
        <v>42.39</v>
      </c>
      <c r="S51">
        <v>26.39</v>
      </c>
      <c r="T51">
        <v>0</v>
      </c>
      <c r="U51">
        <v>418.77</v>
      </c>
      <c r="V51">
        <v>20.8</v>
      </c>
      <c r="W51">
        <v>33.69</v>
      </c>
      <c r="X51">
        <v>148.30000000000001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8.8800000000000008</v>
      </c>
      <c r="AG51">
        <v>44.32</v>
      </c>
      <c r="AH51">
        <v>0</v>
      </c>
      <c r="AI51">
        <v>0</v>
      </c>
      <c r="AJ51">
        <v>0</v>
      </c>
      <c r="AK51">
        <v>52.29</v>
      </c>
      <c r="AL51">
        <v>1.4</v>
      </c>
      <c r="AM51">
        <v>0</v>
      </c>
      <c r="AN51">
        <v>0</v>
      </c>
      <c r="AO51">
        <v>0</v>
      </c>
      <c r="AP51">
        <v>1.1499999999999999</v>
      </c>
      <c r="AQ51">
        <v>0</v>
      </c>
      <c r="AR51">
        <v>1.1100000000000001</v>
      </c>
      <c r="AS51">
        <v>8.07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2843.5200000000009</v>
      </c>
    </row>
    <row r="52" spans="1:117">
      <c r="A52" t="s">
        <v>94</v>
      </c>
      <c r="B52">
        <v>0</v>
      </c>
      <c r="C52">
        <v>0</v>
      </c>
      <c r="D52">
        <v>43.16</v>
      </c>
      <c r="E52">
        <v>0</v>
      </c>
      <c r="F52">
        <v>0</v>
      </c>
      <c r="G52">
        <v>71.239999999999995</v>
      </c>
      <c r="H52">
        <v>0</v>
      </c>
      <c r="I52">
        <v>23.57</v>
      </c>
      <c r="J52">
        <v>69.05</v>
      </c>
      <c r="K52">
        <v>683.14</v>
      </c>
      <c r="L52">
        <v>654.29999999999995</v>
      </c>
      <c r="M52">
        <v>92</v>
      </c>
      <c r="N52">
        <v>118.75</v>
      </c>
      <c r="O52">
        <v>124.32</v>
      </c>
      <c r="P52">
        <v>125.96</v>
      </c>
      <c r="Q52">
        <v>10.27</v>
      </c>
      <c r="R52">
        <v>42.39</v>
      </c>
      <c r="S52">
        <v>26.39</v>
      </c>
      <c r="T52">
        <v>0</v>
      </c>
      <c r="U52">
        <v>418.77</v>
      </c>
      <c r="V52">
        <v>20.8</v>
      </c>
      <c r="W52">
        <v>33.69</v>
      </c>
      <c r="X52">
        <v>148.30000000000001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8.8800000000000008</v>
      </c>
      <c r="AG52">
        <v>44.32</v>
      </c>
      <c r="AH52">
        <v>0</v>
      </c>
      <c r="AI52">
        <v>0</v>
      </c>
      <c r="AJ52">
        <v>0</v>
      </c>
      <c r="AK52">
        <v>52.29</v>
      </c>
      <c r="AL52">
        <v>1.4</v>
      </c>
      <c r="AM52">
        <v>0</v>
      </c>
      <c r="AN52">
        <v>0</v>
      </c>
      <c r="AO52">
        <v>0</v>
      </c>
      <c r="AP52">
        <v>1.1499999999999999</v>
      </c>
      <c r="AQ52">
        <v>0</v>
      </c>
      <c r="AR52">
        <v>1.1100000000000001</v>
      </c>
      <c r="AS52">
        <v>8.07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2843.3200000000011</v>
      </c>
    </row>
    <row r="53" spans="1:117">
      <c r="A53" t="s">
        <v>95</v>
      </c>
      <c r="B53">
        <v>0</v>
      </c>
      <c r="C53">
        <v>0</v>
      </c>
      <c r="D53">
        <v>43.16</v>
      </c>
      <c r="E53">
        <v>0</v>
      </c>
      <c r="F53">
        <v>0</v>
      </c>
      <c r="G53">
        <v>71.239999999999995</v>
      </c>
      <c r="H53">
        <v>0</v>
      </c>
      <c r="I53">
        <v>23.57</v>
      </c>
      <c r="J53">
        <v>69.05</v>
      </c>
      <c r="K53">
        <v>683.14</v>
      </c>
      <c r="L53">
        <v>654.29999999999995</v>
      </c>
      <c r="M53">
        <v>92</v>
      </c>
      <c r="N53">
        <v>118.75</v>
      </c>
      <c r="O53">
        <v>124.32</v>
      </c>
      <c r="P53">
        <v>125.96</v>
      </c>
      <c r="Q53">
        <v>10.27</v>
      </c>
      <c r="R53">
        <v>42.39</v>
      </c>
      <c r="S53">
        <v>26.39</v>
      </c>
      <c r="T53">
        <v>0</v>
      </c>
      <c r="U53">
        <v>418.77</v>
      </c>
      <c r="V53">
        <v>20.8</v>
      </c>
      <c r="W53">
        <v>33.69</v>
      </c>
      <c r="X53">
        <v>148.30000000000001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8.8800000000000008</v>
      </c>
      <c r="AG53">
        <v>44.32</v>
      </c>
      <c r="AH53">
        <v>0</v>
      </c>
      <c r="AI53">
        <v>0</v>
      </c>
      <c r="AJ53">
        <v>0</v>
      </c>
      <c r="AK53">
        <v>52.29</v>
      </c>
      <c r="AL53">
        <v>9.2899999999999991</v>
      </c>
      <c r="AM53">
        <v>0</v>
      </c>
      <c r="AN53">
        <v>0</v>
      </c>
      <c r="AO53">
        <v>0</v>
      </c>
      <c r="AP53">
        <v>1.1499999999999999</v>
      </c>
      <c r="AQ53">
        <v>0</v>
      </c>
      <c r="AR53">
        <v>1.1100000000000001</v>
      </c>
      <c r="AS53">
        <v>8.07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2851.2100000000009</v>
      </c>
    </row>
    <row r="54" spans="1:117">
      <c r="A54" t="s">
        <v>96</v>
      </c>
      <c r="B54">
        <v>0</v>
      </c>
      <c r="C54">
        <v>0</v>
      </c>
      <c r="D54">
        <v>42.94</v>
      </c>
      <c r="E54">
        <v>0</v>
      </c>
      <c r="F54">
        <v>0</v>
      </c>
      <c r="G54">
        <v>71.239999999999995</v>
      </c>
      <c r="H54">
        <v>0</v>
      </c>
      <c r="I54">
        <v>23.57</v>
      </c>
      <c r="J54">
        <v>69.05</v>
      </c>
      <c r="K54">
        <v>683.14</v>
      </c>
      <c r="L54">
        <v>654.29999999999995</v>
      </c>
      <c r="M54">
        <v>92</v>
      </c>
      <c r="N54">
        <v>118.75</v>
      </c>
      <c r="O54">
        <v>124.32</v>
      </c>
      <c r="P54">
        <v>125.96</v>
      </c>
      <c r="Q54">
        <v>10.27</v>
      </c>
      <c r="R54">
        <v>42.39</v>
      </c>
      <c r="S54">
        <v>26.39</v>
      </c>
      <c r="T54">
        <v>0</v>
      </c>
      <c r="U54">
        <v>418.77</v>
      </c>
      <c r="V54">
        <v>20.8</v>
      </c>
      <c r="W54">
        <v>33.69</v>
      </c>
      <c r="X54">
        <v>148.30000000000001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8.8800000000000008</v>
      </c>
      <c r="AG54">
        <v>44.32</v>
      </c>
      <c r="AH54">
        <v>0</v>
      </c>
      <c r="AI54">
        <v>0</v>
      </c>
      <c r="AJ54">
        <v>0</v>
      </c>
      <c r="AK54">
        <v>52.29</v>
      </c>
      <c r="AL54">
        <v>41.83</v>
      </c>
      <c r="AM54">
        <v>0</v>
      </c>
      <c r="AN54">
        <v>0</v>
      </c>
      <c r="AO54">
        <v>0</v>
      </c>
      <c r="AP54">
        <v>1.1499999999999999</v>
      </c>
      <c r="AQ54">
        <v>0</v>
      </c>
      <c r="AR54">
        <v>1.1100000000000001</v>
      </c>
      <c r="AS54">
        <v>8.07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2883.5300000000007</v>
      </c>
    </row>
    <row r="55" spans="1:117">
      <c r="A55" t="s">
        <v>97</v>
      </c>
      <c r="B55">
        <v>0</v>
      </c>
      <c r="C55">
        <v>0</v>
      </c>
      <c r="D55">
        <v>42.94</v>
      </c>
      <c r="E55">
        <v>0</v>
      </c>
      <c r="F55">
        <v>0</v>
      </c>
      <c r="G55">
        <v>71.239999999999995</v>
      </c>
      <c r="H55">
        <v>0</v>
      </c>
      <c r="I55">
        <v>23.57</v>
      </c>
      <c r="J55">
        <v>69.05</v>
      </c>
      <c r="K55">
        <v>683.14</v>
      </c>
      <c r="L55">
        <v>654.29999999999995</v>
      </c>
      <c r="M55">
        <v>92</v>
      </c>
      <c r="N55">
        <v>118.75</v>
      </c>
      <c r="O55">
        <v>124.32</v>
      </c>
      <c r="P55">
        <v>125.96</v>
      </c>
      <c r="Q55">
        <v>10.27</v>
      </c>
      <c r="R55">
        <v>42.39</v>
      </c>
      <c r="S55">
        <v>26.39</v>
      </c>
      <c r="T55">
        <v>0</v>
      </c>
      <c r="U55">
        <v>418.77</v>
      </c>
      <c r="V55">
        <v>20.8</v>
      </c>
      <c r="W55">
        <v>33.69</v>
      </c>
      <c r="X55">
        <v>148.30000000000001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8.8800000000000008</v>
      </c>
      <c r="AG55">
        <v>44.32</v>
      </c>
      <c r="AH55">
        <v>0</v>
      </c>
      <c r="AI55">
        <v>0</v>
      </c>
      <c r="AJ55">
        <v>0</v>
      </c>
      <c r="AK55">
        <v>52.29</v>
      </c>
      <c r="AL55">
        <v>41.83</v>
      </c>
      <c r="AM55">
        <v>0</v>
      </c>
      <c r="AN55">
        <v>0</v>
      </c>
      <c r="AO55">
        <v>0</v>
      </c>
      <c r="AP55">
        <v>1.1499999999999999</v>
      </c>
      <c r="AQ55">
        <v>0</v>
      </c>
      <c r="AR55">
        <v>1.1100000000000001</v>
      </c>
      <c r="AS55">
        <v>8.07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2883.5300000000007</v>
      </c>
    </row>
    <row r="56" spans="1:117">
      <c r="A56" t="s">
        <v>98</v>
      </c>
      <c r="B56">
        <v>0</v>
      </c>
      <c r="C56">
        <v>0</v>
      </c>
      <c r="D56">
        <v>42.94</v>
      </c>
      <c r="E56">
        <v>0</v>
      </c>
      <c r="F56">
        <v>0</v>
      </c>
      <c r="G56">
        <v>71.239999999999995</v>
      </c>
      <c r="H56">
        <v>0</v>
      </c>
      <c r="I56">
        <v>23.57</v>
      </c>
      <c r="J56">
        <v>69.05</v>
      </c>
      <c r="K56">
        <v>683.14</v>
      </c>
      <c r="L56">
        <v>654.29999999999995</v>
      </c>
      <c r="M56">
        <v>92</v>
      </c>
      <c r="N56">
        <v>118.75</v>
      </c>
      <c r="O56">
        <v>124.32</v>
      </c>
      <c r="P56">
        <v>125.96</v>
      </c>
      <c r="Q56">
        <v>10.27</v>
      </c>
      <c r="R56">
        <v>42.39</v>
      </c>
      <c r="S56">
        <v>26.39</v>
      </c>
      <c r="T56">
        <v>0</v>
      </c>
      <c r="U56">
        <v>418.77</v>
      </c>
      <c r="V56">
        <v>20.8</v>
      </c>
      <c r="W56">
        <v>33.69</v>
      </c>
      <c r="X56">
        <v>148.30000000000001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8.8800000000000008</v>
      </c>
      <c r="AG56">
        <v>44.32</v>
      </c>
      <c r="AH56">
        <v>0</v>
      </c>
      <c r="AI56">
        <v>0</v>
      </c>
      <c r="AJ56">
        <v>0</v>
      </c>
      <c r="AK56">
        <v>52.29</v>
      </c>
      <c r="AL56">
        <v>41.83</v>
      </c>
      <c r="AM56">
        <v>0</v>
      </c>
      <c r="AN56">
        <v>0</v>
      </c>
      <c r="AO56">
        <v>0</v>
      </c>
      <c r="AP56">
        <v>1.1499999999999999</v>
      </c>
      <c r="AQ56">
        <v>0</v>
      </c>
      <c r="AR56">
        <v>1.1100000000000001</v>
      </c>
      <c r="AS56">
        <v>8.07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2883.5300000000007</v>
      </c>
    </row>
    <row r="57" spans="1:117">
      <c r="A57" t="s">
        <v>99</v>
      </c>
      <c r="B57">
        <v>0</v>
      </c>
      <c r="C57">
        <v>0</v>
      </c>
      <c r="D57">
        <v>42.94</v>
      </c>
      <c r="E57">
        <v>0</v>
      </c>
      <c r="F57">
        <v>0</v>
      </c>
      <c r="G57">
        <v>71.239999999999995</v>
      </c>
      <c r="H57">
        <v>0</v>
      </c>
      <c r="I57">
        <v>23.57</v>
      </c>
      <c r="J57">
        <v>69.05</v>
      </c>
      <c r="K57">
        <v>683.14</v>
      </c>
      <c r="L57">
        <v>654.29999999999995</v>
      </c>
      <c r="M57">
        <v>92</v>
      </c>
      <c r="N57">
        <v>118.75</v>
      </c>
      <c r="O57">
        <v>124.32</v>
      </c>
      <c r="P57">
        <v>125.96</v>
      </c>
      <c r="Q57">
        <v>10.27</v>
      </c>
      <c r="R57">
        <v>42.39</v>
      </c>
      <c r="S57">
        <v>26.39</v>
      </c>
      <c r="T57">
        <v>0</v>
      </c>
      <c r="U57">
        <v>418.77</v>
      </c>
      <c r="V57">
        <v>20.8</v>
      </c>
      <c r="W57">
        <v>33.69</v>
      </c>
      <c r="X57">
        <v>148.30000000000001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8.8800000000000008</v>
      </c>
      <c r="AG57">
        <v>44.32</v>
      </c>
      <c r="AH57">
        <v>0</v>
      </c>
      <c r="AI57">
        <v>0</v>
      </c>
      <c r="AJ57">
        <v>0</v>
      </c>
      <c r="AK57">
        <v>52.29</v>
      </c>
      <c r="AL57">
        <v>41.83</v>
      </c>
      <c r="AM57">
        <v>0</v>
      </c>
      <c r="AN57">
        <v>0</v>
      </c>
      <c r="AO57">
        <v>0</v>
      </c>
      <c r="AP57">
        <v>1.1499999999999999</v>
      </c>
      <c r="AQ57">
        <v>0</v>
      </c>
      <c r="AR57">
        <v>1.1100000000000001</v>
      </c>
      <c r="AS57">
        <v>4.3099999999999996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2879.7700000000004</v>
      </c>
    </row>
    <row r="58" spans="1:117">
      <c r="A58" t="s">
        <v>100</v>
      </c>
      <c r="B58">
        <v>0</v>
      </c>
      <c r="C58">
        <v>0</v>
      </c>
      <c r="D58">
        <v>42.74</v>
      </c>
      <c r="E58">
        <v>0</v>
      </c>
      <c r="F58">
        <v>0</v>
      </c>
      <c r="G58">
        <v>71.239999999999995</v>
      </c>
      <c r="H58">
        <v>0</v>
      </c>
      <c r="I58">
        <v>23.57</v>
      </c>
      <c r="J58">
        <v>69.05</v>
      </c>
      <c r="K58">
        <v>683.14</v>
      </c>
      <c r="L58">
        <v>654.29999999999995</v>
      </c>
      <c r="M58">
        <v>92</v>
      </c>
      <c r="N58">
        <v>118.75</v>
      </c>
      <c r="O58">
        <v>124.32</v>
      </c>
      <c r="P58">
        <v>125.96</v>
      </c>
      <c r="Q58">
        <v>10.27</v>
      </c>
      <c r="R58">
        <v>42.39</v>
      </c>
      <c r="S58">
        <v>26.39</v>
      </c>
      <c r="T58">
        <v>0</v>
      </c>
      <c r="U58">
        <v>418.77</v>
      </c>
      <c r="V58">
        <v>20.8</v>
      </c>
      <c r="W58">
        <v>33.69</v>
      </c>
      <c r="X58">
        <v>148.30000000000001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8.8800000000000008</v>
      </c>
      <c r="AG58">
        <v>44.32</v>
      </c>
      <c r="AH58">
        <v>0</v>
      </c>
      <c r="AI58">
        <v>0</v>
      </c>
      <c r="AJ58">
        <v>0</v>
      </c>
      <c r="AK58">
        <v>52.29</v>
      </c>
      <c r="AL58">
        <v>9.2899999999999991</v>
      </c>
      <c r="AM58">
        <v>0</v>
      </c>
      <c r="AN58">
        <v>0</v>
      </c>
      <c r="AO58">
        <v>0</v>
      </c>
      <c r="AP58">
        <v>1.1499999999999999</v>
      </c>
      <c r="AQ58">
        <v>0</v>
      </c>
      <c r="AR58">
        <v>1.1100000000000001</v>
      </c>
      <c r="AS58">
        <v>4.3099999999999996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2847.0300000000007</v>
      </c>
    </row>
    <row r="59" spans="1:117">
      <c r="A59" t="s">
        <v>101</v>
      </c>
      <c r="B59">
        <v>0</v>
      </c>
      <c r="C59">
        <v>0</v>
      </c>
      <c r="D59">
        <v>42.94</v>
      </c>
      <c r="E59">
        <v>0</v>
      </c>
      <c r="F59">
        <v>0</v>
      </c>
      <c r="G59">
        <v>71.239999999999995</v>
      </c>
      <c r="H59">
        <v>0</v>
      </c>
      <c r="I59">
        <v>23.57</v>
      </c>
      <c r="J59">
        <v>69.05</v>
      </c>
      <c r="K59">
        <v>683.14</v>
      </c>
      <c r="L59">
        <v>654.29999999999995</v>
      </c>
      <c r="M59">
        <v>92</v>
      </c>
      <c r="N59">
        <v>118.75</v>
      </c>
      <c r="O59">
        <v>124.32</v>
      </c>
      <c r="P59">
        <v>125.96</v>
      </c>
      <c r="Q59">
        <v>10.27</v>
      </c>
      <c r="R59">
        <v>42.39</v>
      </c>
      <c r="S59">
        <v>26.39</v>
      </c>
      <c r="T59">
        <v>0</v>
      </c>
      <c r="U59">
        <v>418.77</v>
      </c>
      <c r="V59">
        <v>20.8</v>
      </c>
      <c r="W59">
        <v>33.69</v>
      </c>
      <c r="X59">
        <v>148.30000000000001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8.8800000000000008</v>
      </c>
      <c r="AG59">
        <v>44.32</v>
      </c>
      <c r="AH59">
        <v>0</v>
      </c>
      <c r="AI59">
        <v>0</v>
      </c>
      <c r="AJ59">
        <v>0</v>
      </c>
      <c r="AK59">
        <v>52.29</v>
      </c>
      <c r="AL59">
        <v>1.4</v>
      </c>
      <c r="AM59">
        <v>0</v>
      </c>
      <c r="AN59">
        <v>0</v>
      </c>
      <c r="AO59">
        <v>0</v>
      </c>
      <c r="AP59">
        <v>1.1499999999999999</v>
      </c>
      <c r="AQ59">
        <v>0</v>
      </c>
      <c r="AR59">
        <v>1.1100000000000001</v>
      </c>
      <c r="AS59">
        <v>4.3099999999999996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2839.3400000000006</v>
      </c>
    </row>
    <row r="60" spans="1:117">
      <c r="A60" t="s">
        <v>102</v>
      </c>
      <c r="B60">
        <v>0</v>
      </c>
      <c r="C60">
        <v>0</v>
      </c>
      <c r="D60">
        <v>42.94</v>
      </c>
      <c r="E60">
        <v>0</v>
      </c>
      <c r="F60">
        <v>0</v>
      </c>
      <c r="G60">
        <v>71.239999999999995</v>
      </c>
      <c r="H60">
        <v>0</v>
      </c>
      <c r="I60">
        <v>23.57</v>
      </c>
      <c r="J60">
        <v>69.05</v>
      </c>
      <c r="K60">
        <v>683.14</v>
      </c>
      <c r="L60">
        <v>654.29999999999995</v>
      </c>
      <c r="M60">
        <v>92</v>
      </c>
      <c r="N60">
        <v>118.75</v>
      </c>
      <c r="O60">
        <v>124.32</v>
      </c>
      <c r="P60">
        <v>125.96</v>
      </c>
      <c r="Q60">
        <v>10.27</v>
      </c>
      <c r="R60">
        <v>42.39</v>
      </c>
      <c r="S60">
        <v>26.39</v>
      </c>
      <c r="T60">
        <v>0</v>
      </c>
      <c r="U60">
        <v>418.77</v>
      </c>
      <c r="V60">
        <v>20.8</v>
      </c>
      <c r="W60">
        <v>33.69</v>
      </c>
      <c r="X60">
        <v>148.30000000000001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8.8800000000000008</v>
      </c>
      <c r="AG60">
        <v>44.32</v>
      </c>
      <c r="AH60">
        <v>0</v>
      </c>
      <c r="AI60">
        <v>0</v>
      </c>
      <c r="AJ60">
        <v>0</v>
      </c>
      <c r="AK60">
        <v>52.29</v>
      </c>
      <c r="AL60">
        <v>1.4</v>
      </c>
      <c r="AM60">
        <v>0</v>
      </c>
      <c r="AN60">
        <v>0</v>
      </c>
      <c r="AO60">
        <v>0</v>
      </c>
      <c r="AP60">
        <v>1.1499999999999999</v>
      </c>
      <c r="AQ60">
        <v>0</v>
      </c>
      <c r="AR60">
        <v>1.1100000000000001</v>
      </c>
      <c r="AS60">
        <v>4.3099999999999996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2839.3400000000006</v>
      </c>
    </row>
    <row r="61" spans="1:117">
      <c r="A61" t="s">
        <v>103</v>
      </c>
      <c r="B61">
        <v>0</v>
      </c>
      <c r="C61">
        <v>0</v>
      </c>
      <c r="D61">
        <v>42.94</v>
      </c>
      <c r="E61">
        <v>0</v>
      </c>
      <c r="F61">
        <v>0</v>
      </c>
      <c r="G61">
        <v>71.239999999999995</v>
      </c>
      <c r="H61">
        <v>0</v>
      </c>
      <c r="I61">
        <v>23.57</v>
      </c>
      <c r="J61">
        <v>69.05</v>
      </c>
      <c r="K61">
        <v>683.14</v>
      </c>
      <c r="L61">
        <v>654.29999999999995</v>
      </c>
      <c r="M61">
        <v>92</v>
      </c>
      <c r="N61">
        <v>118.75</v>
      </c>
      <c r="O61">
        <v>124.32</v>
      </c>
      <c r="P61">
        <v>125.96</v>
      </c>
      <c r="Q61">
        <v>10.27</v>
      </c>
      <c r="R61">
        <v>42.39</v>
      </c>
      <c r="S61">
        <v>26.39</v>
      </c>
      <c r="T61">
        <v>0</v>
      </c>
      <c r="U61">
        <v>418.77</v>
      </c>
      <c r="V61">
        <v>20.8</v>
      </c>
      <c r="W61">
        <v>33.69</v>
      </c>
      <c r="X61">
        <v>148.30000000000001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8.8800000000000008</v>
      </c>
      <c r="AG61">
        <v>44.32</v>
      </c>
      <c r="AH61">
        <v>0</v>
      </c>
      <c r="AI61">
        <v>0</v>
      </c>
      <c r="AJ61">
        <v>0</v>
      </c>
      <c r="AK61">
        <v>52.29</v>
      </c>
      <c r="AL61">
        <v>1.4</v>
      </c>
      <c r="AM61">
        <v>0</v>
      </c>
      <c r="AN61">
        <v>0</v>
      </c>
      <c r="AO61">
        <v>0</v>
      </c>
      <c r="AP61">
        <v>1.1499999999999999</v>
      </c>
      <c r="AQ61">
        <v>0</v>
      </c>
      <c r="AR61">
        <v>1.1100000000000001</v>
      </c>
      <c r="AS61">
        <v>4.3099999999999996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2839.3400000000006</v>
      </c>
    </row>
    <row r="62" spans="1:117">
      <c r="A62" t="s">
        <v>104</v>
      </c>
      <c r="B62">
        <v>0</v>
      </c>
      <c r="C62">
        <v>0</v>
      </c>
      <c r="D62">
        <v>42.94</v>
      </c>
      <c r="E62">
        <v>0</v>
      </c>
      <c r="F62">
        <v>0</v>
      </c>
      <c r="G62">
        <v>71.239999999999995</v>
      </c>
      <c r="H62">
        <v>0</v>
      </c>
      <c r="I62">
        <v>23.57</v>
      </c>
      <c r="J62">
        <v>69.05</v>
      </c>
      <c r="K62">
        <v>683.14</v>
      </c>
      <c r="L62">
        <v>654.29999999999995</v>
      </c>
      <c r="M62">
        <v>92</v>
      </c>
      <c r="N62">
        <v>118.75</v>
      </c>
      <c r="O62">
        <v>124.32</v>
      </c>
      <c r="P62">
        <v>125.96</v>
      </c>
      <c r="Q62">
        <v>10.27</v>
      </c>
      <c r="R62">
        <v>42.39</v>
      </c>
      <c r="S62">
        <v>26.39</v>
      </c>
      <c r="T62">
        <v>0</v>
      </c>
      <c r="U62">
        <v>418.77</v>
      </c>
      <c r="V62">
        <v>20.8</v>
      </c>
      <c r="W62">
        <v>33.69</v>
      </c>
      <c r="X62">
        <v>148.30000000000001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8.8800000000000008</v>
      </c>
      <c r="AG62">
        <v>44.32</v>
      </c>
      <c r="AH62">
        <v>0</v>
      </c>
      <c r="AI62">
        <v>0</v>
      </c>
      <c r="AJ62">
        <v>0</v>
      </c>
      <c r="AK62">
        <v>52.29</v>
      </c>
      <c r="AL62">
        <v>1.4</v>
      </c>
      <c r="AM62">
        <v>0</v>
      </c>
      <c r="AN62">
        <v>0</v>
      </c>
      <c r="AO62">
        <v>0</v>
      </c>
      <c r="AP62">
        <v>1.1499999999999999</v>
      </c>
      <c r="AQ62">
        <v>0</v>
      </c>
      <c r="AR62">
        <v>1.1100000000000001</v>
      </c>
      <c r="AS62">
        <v>4.3099999999999996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2839.3400000000006</v>
      </c>
    </row>
    <row r="63" spans="1:117">
      <c r="A63" t="s">
        <v>105</v>
      </c>
      <c r="B63">
        <v>0</v>
      </c>
      <c r="C63">
        <v>0</v>
      </c>
      <c r="D63">
        <v>42.94</v>
      </c>
      <c r="E63">
        <v>0</v>
      </c>
      <c r="F63">
        <v>0</v>
      </c>
      <c r="G63">
        <v>71.239999999999995</v>
      </c>
      <c r="H63">
        <v>0</v>
      </c>
      <c r="I63">
        <v>23.57</v>
      </c>
      <c r="J63">
        <v>69.05</v>
      </c>
      <c r="K63">
        <v>683.14</v>
      </c>
      <c r="L63">
        <v>654.29999999999995</v>
      </c>
      <c r="M63">
        <v>92</v>
      </c>
      <c r="N63">
        <v>118.75</v>
      </c>
      <c r="O63">
        <v>124.32</v>
      </c>
      <c r="P63">
        <v>125.96</v>
      </c>
      <c r="Q63">
        <v>10.27</v>
      </c>
      <c r="R63">
        <v>42.39</v>
      </c>
      <c r="S63">
        <v>26.39</v>
      </c>
      <c r="T63">
        <v>0</v>
      </c>
      <c r="U63">
        <v>418.77</v>
      </c>
      <c r="V63">
        <v>20.8</v>
      </c>
      <c r="W63">
        <v>33.69</v>
      </c>
      <c r="X63">
        <v>148.30000000000001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8.8800000000000008</v>
      </c>
      <c r="AG63">
        <v>44.32</v>
      </c>
      <c r="AH63">
        <v>0</v>
      </c>
      <c r="AI63">
        <v>0</v>
      </c>
      <c r="AJ63">
        <v>0</v>
      </c>
      <c r="AK63">
        <v>52.29</v>
      </c>
      <c r="AL63">
        <v>1.4</v>
      </c>
      <c r="AM63">
        <v>0</v>
      </c>
      <c r="AN63">
        <v>0</v>
      </c>
      <c r="AO63">
        <v>0</v>
      </c>
      <c r="AP63">
        <v>1.1499999999999999</v>
      </c>
      <c r="AQ63">
        <v>0</v>
      </c>
      <c r="AR63">
        <v>1.1100000000000001</v>
      </c>
      <c r="AS63">
        <v>4.3099999999999996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2839.3400000000006</v>
      </c>
    </row>
    <row r="64" spans="1:117">
      <c r="A64" t="s">
        <v>106</v>
      </c>
      <c r="B64">
        <v>0</v>
      </c>
      <c r="C64">
        <v>0</v>
      </c>
      <c r="D64">
        <v>42.94</v>
      </c>
      <c r="E64">
        <v>0</v>
      </c>
      <c r="F64">
        <v>0</v>
      </c>
      <c r="G64">
        <v>71.239999999999995</v>
      </c>
      <c r="H64">
        <v>0</v>
      </c>
      <c r="I64">
        <v>23.57</v>
      </c>
      <c r="J64">
        <v>69.05</v>
      </c>
      <c r="K64">
        <v>683.14</v>
      </c>
      <c r="L64">
        <v>654.29999999999995</v>
      </c>
      <c r="M64">
        <v>92</v>
      </c>
      <c r="N64">
        <v>118.75</v>
      </c>
      <c r="O64">
        <v>124.32</v>
      </c>
      <c r="P64">
        <v>125.96</v>
      </c>
      <c r="Q64">
        <v>10.27</v>
      </c>
      <c r="R64">
        <v>42.39</v>
      </c>
      <c r="S64">
        <v>26.39</v>
      </c>
      <c r="T64">
        <v>0</v>
      </c>
      <c r="U64">
        <v>418.77</v>
      </c>
      <c r="V64">
        <v>20.8</v>
      </c>
      <c r="W64">
        <v>33.69</v>
      </c>
      <c r="X64">
        <v>148.30000000000001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8.8800000000000008</v>
      </c>
      <c r="AG64">
        <v>44.32</v>
      </c>
      <c r="AH64">
        <v>0</v>
      </c>
      <c r="AI64">
        <v>0</v>
      </c>
      <c r="AJ64">
        <v>0</v>
      </c>
      <c r="AK64">
        <v>52.29</v>
      </c>
      <c r="AL64">
        <v>1.4</v>
      </c>
      <c r="AM64">
        <v>0</v>
      </c>
      <c r="AN64">
        <v>0</v>
      </c>
      <c r="AO64">
        <v>0</v>
      </c>
      <c r="AP64">
        <v>1.1499999999999999</v>
      </c>
      <c r="AQ64">
        <v>0</v>
      </c>
      <c r="AR64">
        <v>1.1100000000000001</v>
      </c>
      <c r="AS64">
        <v>4.3099999999999996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2839.3400000000006</v>
      </c>
    </row>
    <row r="65" spans="1:117">
      <c r="A65" t="s">
        <v>107</v>
      </c>
      <c r="B65">
        <v>0</v>
      </c>
      <c r="C65">
        <v>0</v>
      </c>
      <c r="D65">
        <v>42.94</v>
      </c>
      <c r="E65">
        <v>0</v>
      </c>
      <c r="F65">
        <v>0</v>
      </c>
      <c r="G65">
        <v>71.239999999999995</v>
      </c>
      <c r="H65">
        <v>0</v>
      </c>
      <c r="I65">
        <v>23.57</v>
      </c>
      <c r="J65">
        <v>69.05</v>
      </c>
      <c r="K65">
        <v>683.14</v>
      </c>
      <c r="L65">
        <v>654.29999999999995</v>
      </c>
      <c r="M65">
        <v>92</v>
      </c>
      <c r="N65">
        <v>118.75</v>
      </c>
      <c r="O65">
        <v>124.32</v>
      </c>
      <c r="P65">
        <v>125.96</v>
      </c>
      <c r="Q65">
        <v>10.27</v>
      </c>
      <c r="R65">
        <v>42.39</v>
      </c>
      <c r="S65">
        <v>26.39</v>
      </c>
      <c r="T65">
        <v>0</v>
      </c>
      <c r="U65">
        <v>418.77</v>
      </c>
      <c r="V65">
        <v>20.8</v>
      </c>
      <c r="W65">
        <v>33.69</v>
      </c>
      <c r="X65">
        <v>148.30000000000001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8.8800000000000008</v>
      </c>
      <c r="AG65">
        <v>44.32</v>
      </c>
      <c r="AH65">
        <v>0</v>
      </c>
      <c r="AI65">
        <v>0</v>
      </c>
      <c r="AJ65">
        <v>0</v>
      </c>
      <c r="AK65">
        <v>52.29</v>
      </c>
      <c r="AL65">
        <v>1.4</v>
      </c>
      <c r="AM65">
        <v>0</v>
      </c>
      <c r="AN65">
        <v>0</v>
      </c>
      <c r="AO65">
        <v>0</v>
      </c>
      <c r="AP65">
        <v>1.1499999999999999</v>
      </c>
      <c r="AQ65">
        <v>15.06</v>
      </c>
      <c r="AR65">
        <v>1.1100000000000001</v>
      </c>
      <c r="AS65">
        <v>4.3099999999999996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2854.4000000000005</v>
      </c>
    </row>
    <row r="66" spans="1:117">
      <c r="A66" t="s">
        <v>108</v>
      </c>
      <c r="B66">
        <v>0</v>
      </c>
      <c r="C66">
        <v>0</v>
      </c>
      <c r="D66">
        <v>42.94</v>
      </c>
      <c r="E66">
        <v>0</v>
      </c>
      <c r="F66">
        <v>0</v>
      </c>
      <c r="G66">
        <v>71.239999999999995</v>
      </c>
      <c r="H66">
        <v>0</v>
      </c>
      <c r="I66">
        <v>23.57</v>
      </c>
      <c r="J66">
        <v>69.05</v>
      </c>
      <c r="K66">
        <v>683.14</v>
      </c>
      <c r="L66">
        <v>654.29999999999995</v>
      </c>
      <c r="M66">
        <v>92</v>
      </c>
      <c r="N66">
        <v>118.75</v>
      </c>
      <c r="O66">
        <v>124.32</v>
      </c>
      <c r="P66">
        <v>125.96</v>
      </c>
      <c r="Q66">
        <v>10.27</v>
      </c>
      <c r="R66">
        <v>42.39</v>
      </c>
      <c r="S66">
        <v>26.39</v>
      </c>
      <c r="T66">
        <v>0</v>
      </c>
      <c r="U66">
        <v>418.77</v>
      </c>
      <c r="V66">
        <v>20.8</v>
      </c>
      <c r="W66">
        <v>33.69</v>
      </c>
      <c r="X66">
        <v>148.30000000000001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8.8800000000000008</v>
      </c>
      <c r="AG66">
        <v>44.32</v>
      </c>
      <c r="AH66">
        <v>0</v>
      </c>
      <c r="AI66">
        <v>0</v>
      </c>
      <c r="AJ66">
        <v>0</v>
      </c>
      <c r="AK66">
        <v>52.29</v>
      </c>
      <c r="AL66">
        <v>1.4</v>
      </c>
      <c r="AM66">
        <v>0</v>
      </c>
      <c r="AN66">
        <v>0</v>
      </c>
      <c r="AO66">
        <v>0</v>
      </c>
      <c r="AP66">
        <v>1.1499999999999999</v>
      </c>
      <c r="AQ66">
        <v>15.56</v>
      </c>
      <c r="AR66">
        <v>1.1100000000000001</v>
      </c>
      <c r="AS66">
        <v>4.3099999999999996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2854.9000000000005</v>
      </c>
    </row>
    <row r="67" spans="1:117">
      <c r="A67" t="s">
        <v>109</v>
      </c>
      <c r="B67">
        <v>0</v>
      </c>
      <c r="C67">
        <v>0</v>
      </c>
      <c r="D67">
        <v>42.94</v>
      </c>
      <c r="E67">
        <v>0</v>
      </c>
      <c r="F67">
        <v>0</v>
      </c>
      <c r="G67">
        <v>71.239999999999995</v>
      </c>
      <c r="H67">
        <v>0</v>
      </c>
      <c r="I67">
        <v>23.57</v>
      </c>
      <c r="J67">
        <v>69.05</v>
      </c>
      <c r="K67">
        <v>683.14</v>
      </c>
      <c r="L67">
        <v>654.29999999999995</v>
      </c>
      <c r="M67">
        <v>92</v>
      </c>
      <c r="N67">
        <v>118.75</v>
      </c>
      <c r="O67">
        <v>124.32</v>
      </c>
      <c r="P67">
        <v>125.96</v>
      </c>
      <c r="Q67">
        <v>10.27</v>
      </c>
      <c r="R67">
        <v>42.39</v>
      </c>
      <c r="S67">
        <v>26.39</v>
      </c>
      <c r="T67">
        <v>0</v>
      </c>
      <c r="U67">
        <v>418.77</v>
      </c>
      <c r="V67">
        <v>20.8</v>
      </c>
      <c r="W67">
        <v>33.69</v>
      </c>
      <c r="X67">
        <v>148.30000000000001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8.8800000000000008</v>
      </c>
      <c r="AG67">
        <v>44.32</v>
      </c>
      <c r="AH67">
        <v>0</v>
      </c>
      <c r="AI67">
        <v>0</v>
      </c>
      <c r="AJ67">
        <v>0</v>
      </c>
      <c r="AK67">
        <v>52.29</v>
      </c>
      <c r="AL67">
        <v>1.4</v>
      </c>
      <c r="AM67">
        <v>0</v>
      </c>
      <c r="AN67">
        <v>0</v>
      </c>
      <c r="AO67">
        <v>0</v>
      </c>
      <c r="AP67">
        <v>1.1499999999999999</v>
      </c>
      <c r="AQ67">
        <v>15.56</v>
      </c>
      <c r="AR67">
        <v>1.1100000000000001</v>
      </c>
      <c r="AS67">
        <v>4.3099999999999996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2854.9000000000005</v>
      </c>
    </row>
    <row r="68" spans="1:117">
      <c r="A68" t="s">
        <v>110</v>
      </c>
      <c r="B68">
        <v>0</v>
      </c>
      <c r="C68">
        <v>0</v>
      </c>
      <c r="D68">
        <v>42.94</v>
      </c>
      <c r="E68">
        <v>0</v>
      </c>
      <c r="F68">
        <v>0</v>
      </c>
      <c r="G68">
        <v>71.239999999999995</v>
      </c>
      <c r="H68">
        <v>0</v>
      </c>
      <c r="I68">
        <v>23.57</v>
      </c>
      <c r="J68">
        <v>69.05</v>
      </c>
      <c r="K68">
        <v>683.14</v>
      </c>
      <c r="L68">
        <v>654.29999999999995</v>
      </c>
      <c r="M68">
        <v>92</v>
      </c>
      <c r="N68">
        <v>118.75</v>
      </c>
      <c r="O68">
        <v>124.32</v>
      </c>
      <c r="P68">
        <v>125.96</v>
      </c>
      <c r="Q68">
        <v>10.27</v>
      </c>
      <c r="R68">
        <v>42.39</v>
      </c>
      <c r="S68">
        <v>26.39</v>
      </c>
      <c r="T68">
        <v>0</v>
      </c>
      <c r="U68">
        <v>418.77</v>
      </c>
      <c r="V68">
        <v>20.8</v>
      </c>
      <c r="W68">
        <v>33.69</v>
      </c>
      <c r="X68">
        <v>148.30000000000001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8.8800000000000008</v>
      </c>
      <c r="AG68">
        <v>44.32</v>
      </c>
      <c r="AH68">
        <v>0</v>
      </c>
      <c r="AI68">
        <v>0</v>
      </c>
      <c r="AJ68">
        <v>0</v>
      </c>
      <c r="AK68">
        <v>52.29</v>
      </c>
      <c r="AL68">
        <v>1.4</v>
      </c>
      <c r="AM68">
        <v>0</v>
      </c>
      <c r="AN68">
        <v>0</v>
      </c>
      <c r="AO68">
        <v>0</v>
      </c>
      <c r="AP68">
        <v>1.1499999999999999</v>
      </c>
      <c r="AQ68">
        <v>31.12</v>
      </c>
      <c r="AR68">
        <v>1.1100000000000001</v>
      </c>
      <c r="AS68">
        <v>4.3099999999999996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2870.4600000000005</v>
      </c>
    </row>
    <row r="69" spans="1:117">
      <c r="A69" t="s">
        <v>111</v>
      </c>
      <c r="B69">
        <v>0</v>
      </c>
      <c r="C69">
        <v>0</v>
      </c>
      <c r="D69">
        <v>42.94</v>
      </c>
      <c r="E69">
        <v>0</v>
      </c>
      <c r="F69">
        <v>0</v>
      </c>
      <c r="G69">
        <v>71.239999999999995</v>
      </c>
      <c r="H69">
        <v>0</v>
      </c>
      <c r="I69">
        <v>23.57</v>
      </c>
      <c r="J69">
        <v>69.05</v>
      </c>
      <c r="K69">
        <v>683.14</v>
      </c>
      <c r="L69">
        <v>624.29999999999995</v>
      </c>
      <c r="M69">
        <v>92</v>
      </c>
      <c r="N69">
        <v>118.75</v>
      </c>
      <c r="O69">
        <v>124.32</v>
      </c>
      <c r="P69">
        <v>125.96</v>
      </c>
      <c r="Q69">
        <v>10.27</v>
      </c>
      <c r="R69">
        <v>42.39</v>
      </c>
      <c r="S69">
        <v>26.39</v>
      </c>
      <c r="T69">
        <v>0</v>
      </c>
      <c r="U69">
        <v>418.77</v>
      </c>
      <c r="V69">
        <v>20.8</v>
      </c>
      <c r="W69">
        <v>33.69</v>
      </c>
      <c r="X69">
        <v>148.30000000000001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8.8800000000000008</v>
      </c>
      <c r="AG69">
        <v>44.32</v>
      </c>
      <c r="AH69">
        <v>18.940000000000001</v>
      </c>
      <c r="AI69">
        <v>0</v>
      </c>
      <c r="AJ69">
        <v>0</v>
      </c>
      <c r="AK69">
        <v>52.29</v>
      </c>
      <c r="AL69">
        <v>1.4</v>
      </c>
      <c r="AM69">
        <v>0</v>
      </c>
      <c r="AN69">
        <v>0</v>
      </c>
      <c r="AO69">
        <v>0</v>
      </c>
      <c r="AP69">
        <v>1.1499999999999999</v>
      </c>
      <c r="AQ69">
        <v>44.79</v>
      </c>
      <c r="AR69">
        <v>1.1100000000000001</v>
      </c>
      <c r="AS69">
        <v>4.3099999999999996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2873.0700000000011</v>
      </c>
    </row>
    <row r="70" spans="1:117">
      <c r="A70" t="s">
        <v>112</v>
      </c>
      <c r="B70">
        <v>0</v>
      </c>
      <c r="C70">
        <v>0</v>
      </c>
      <c r="D70">
        <v>42.94</v>
      </c>
      <c r="E70">
        <v>0</v>
      </c>
      <c r="F70">
        <v>0</v>
      </c>
      <c r="G70">
        <v>71.239999999999995</v>
      </c>
      <c r="H70">
        <v>0</v>
      </c>
      <c r="I70">
        <v>23.57</v>
      </c>
      <c r="J70">
        <v>69.05</v>
      </c>
      <c r="K70">
        <v>683.14</v>
      </c>
      <c r="L70">
        <v>624.29999999999995</v>
      </c>
      <c r="M70">
        <v>92</v>
      </c>
      <c r="N70">
        <v>118.75</v>
      </c>
      <c r="O70">
        <v>124.32</v>
      </c>
      <c r="P70">
        <v>125.96</v>
      </c>
      <c r="Q70">
        <v>10.27</v>
      </c>
      <c r="R70">
        <v>42.39</v>
      </c>
      <c r="S70">
        <v>26.39</v>
      </c>
      <c r="T70">
        <v>0</v>
      </c>
      <c r="U70">
        <v>418.77</v>
      </c>
      <c r="V70">
        <v>20.8</v>
      </c>
      <c r="W70">
        <v>33.69</v>
      </c>
      <c r="X70">
        <v>148.30000000000001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8.8800000000000008</v>
      </c>
      <c r="AG70">
        <v>44.32</v>
      </c>
      <c r="AH70">
        <v>37.880000000000003</v>
      </c>
      <c r="AI70">
        <v>0</v>
      </c>
      <c r="AJ70">
        <v>0</v>
      </c>
      <c r="AK70">
        <v>52.29</v>
      </c>
      <c r="AL70">
        <v>1.4</v>
      </c>
      <c r="AM70">
        <v>0</v>
      </c>
      <c r="AN70">
        <v>0</v>
      </c>
      <c r="AO70">
        <v>0</v>
      </c>
      <c r="AP70">
        <v>1.1499999999999999</v>
      </c>
      <c r="AQ70">
        <v>44.79</v>
      </c>
      <c r="AR70">
        <v>1.1100000000000001</v>
      </c>
      <c r="AS70">
        <v>4.3099999999999996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2892.0100000000011</v>
      </c>
    </row>
    <row r="71" spans="1:117">
      <c r="A71" t="s">
        <v>113</v>
      </c>
      <c r="B71">
        <v>0</v>
      </c>
      <c r="C71">
        <v>0</v>
      </c>
      <c r="D71">
        <v>43.26</v>
      </c>
      <c r="E71">
        <v>0</v>
      </c>
      <c r="F71">
        <v>0</v>
      </c>
      <c r="G71">
        <v>71.239999999999995</v>
      </c>
      <c r="H71">
        <v>0</v>
      </c>
      <c r="I71">
        <v>23.57</v>
      </c>
      <c r="J71">
        <v>69.05</v>
      </c>
      <c r="K71">
        <v>683.14</v>
      </c>
      <c r="L71">
        <v>624.29999999999995</v>
      </c>
      <c r="M71">
        <v>92</v>
      </c>
      <c r="N71">
        <v>118.75</v>
      </c>
      <c r="O71">
        <v>124.32</v>
      </c>
      <c r="P71">
        <v>125.96</v>
      </c>
      <c r="Q71">
        <v>10.27</v>
      </c>
      <c r="R71">
        <v>42.39</v>
      </c>
      <c r="S71">
        <v>26.39</v>
      </c>
      <c r="T71">
        <v>0</v>
      </c>
      <c r="U71">
        <v>418.77</v>
      </c>
      <c r="V71">
        <v>20.8</v>
      </c>
      <c r="W71">
        <v>33.69</v>
      </c>
      <c r="X71">
        <v>148.30000000000001</v>
      </c>
      <c r="Y71">
        <v>0</v>
      </c>
      <c r="Z71">
        <v>1.1000000000000001</v>
      </c>
      <c r="AA71">
        <v>0</v>
      </c>
      <c r="AB71">
        <v>3.33</v>
      </c>
      <c r="AC71">
        <v>0</v>
      </c>
      <c r="AD71">
        <v>0</v>
      </c>
      <c r="AE71">
        <v>16.48</v>
      </c>
      <c r="AF71">
        <v>8.8800000000000008</v>
      </c>
      <c r="AG71">
        <v>44.32</v>
      </c>
      <c r="AH71">
        <v>70.17</v>
      </c>
      <c r="AI71">
        <v>0</v>
      </c>
      <c r="AJ71">
        <v>0</v>
      </c>
      <c r="AK71">
        <v>52.29</v>
      </c>
      <c r="AL71">
        <v>1.4</v>
      </c>
      <c r="AM71">
        <v>0</v>
      </c>
      <c r="AN71">
        <v>0</v>
      </c>
      <c r="AO71">
        <v>0</v>
      </c>
      <c r="AP71">
        <v>1.1499999999999999</v>
      </c>
      <c r="AQ71">
        <v>44.79</v>
      </c>
      <c r="AR71">
        <v>1.1100000000000001</v>
      </c>
      <c r="AS71">
        <v>4.3099999999999996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2945.5300000000007</v>
      </c>
    </row>
    <row r="72" spans="1:117">
      <c r="A72" t="s">
        <v>114</v>
      </c>
      <c r="B72">
        <v>0</v>
      </c>
      <c r="C72">
        <v>0</v>
      </c>
      <c r="D72">
        <v>43.57</v>
      </c>
      <c r="E72">
        <v>0</v>
      </c>
      <c r="F72">
        <v>0</v>
      </c>
      <c r="G72">
        <v>71.239999999999995</v>
      </c>
      <c r="H72">
        <v>0</v>
      </c>
      <c r="I72">
        <v>23.57</v>
      </c>
      <c r="J72">
        <v>69.05</v>
      </c>
      <c r="K72">
        <v>683.14</v>
      </c>
      <c r="L72">
        <v>624.29999999999995</v>
      </c>
      <c r="M72">
        <v>92</v>
      </c>
      <c r="N72">
        <v>118.75</v>
      </c>
      <c r="O72">
        <v>124.32</v>
      </c>
      <c r="P72">
        <v>125.96</v>
      </c>
      <c r="Q72">
        <v>10.27</v>
      </c>
      <c r="R72">
        <v>42.39</v>
      </c>
      <c r="S72">
        <v>26.39</v>
      </c>
      <c r="T72">
        <v>0</v>
      </c>
      <c r="U72">
        <v>418.77</v>
      </c>
      <c r="V72">
        <v>20.8</v>
      </c>
      <c r="W72">
        <v>33.69</v>
      </c>
      <c r="X72">
        <v>148.30000000000001</v>
      </c>
      <c r="Y72">
        <v>0</v>
      </c>
      <c r="Z72">
        <v>6.52</v>
      </c>
      <c r="AA72">
        <v>12.04</v>
      </c>
      <c r="AB72">
        <v>13.17</v>
      </c>
      <c r="AC72">
        <v>9.67</v>
      </c>
      <c r="AD72">
        <v>7.92</v>
      </c>
      <c r="AE72">
        <v>32.950000000000003</v>
      </c>
      <c r="AF72">
        <v>8.8800000000000008</v>
      </c>
      <c r="AG72">
        <v>44.32</v>
      </c>
      <c r="AH72">
        <v>75.760000000000005</v>
      </c>
      <c r="AI72">
        <v>0</v>
      </c>
      <c r="AJ72">
        <v>0</v>
      </c>
      <c r="AK72">
        <v>52.29</v>
      </c>
      <c r="AL72">
        <v>1.4</v>
      </c>
      <c r="AM72">
        <v>7.9</v>
      </c>
      <c r="AN72">
        <v>0</v>
      </c>
      <c r="AO72">
        <v>0</v>
      </c>
      <c r="AP72">
        <v>1.1499999999999999</v>
      </c>
      <c r="AQ72">
        <v>44.79</v>
      </c>
      <c r="AR72">
        <v>1.1100000000000001</v>
      </c>
      <c r="AS72">
        <v>4.3099999999999996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3020.690000000001</v>
      </c>
    </row>
    <row r="73" spans="1:117">
      <c r="A73" t="s">
        <v>115</v>
      </c>
      <c r="B73">
        <v>0</v>
      </c>
      <c r="C73">
        <v>0</v>
      </c>
      <c r="D73">
        <v>44.41</v>
      </c>
      <c r="E73">
        <v>0</v>
      </c>
      <c r="F73">
        <v>0</v>
      </c>
      <c r="G73">
        <v>71.239999999999995</v>
      </c>
      <c r="H73">
        <v>0</v>
      </c>
      <c r="I73">
        <v>23.57</v>
      </c>
      <c r="J73">
        <v>69.05</v>
      </c>
      <c r="K73">
        <v>683.14</v>
      </c>
      <c r="L73">
        <v>624.29999999999995</v>
      </c>
      <c r="M73">
        <v>92</v>
      </c>
      <c r="N73">
        <v>118.75</v>
      </c>
      <c r="O73">
        <v>124.32</v>
      </c>
      <c r="P73">
        <v>125.96</v>
      </c>
      <c r="Q73">
        <v>10.27</v>
      </c>
      <c r="R73">
        <v>42.39</v>
      </c>
      <c r="S73">
        <v>26.39</v>
      </c>
      <c r="T73">
        <v>0</v>
      </c>
      <c r="U73">
        <v>418.77</v>
      </c>
      <c r="V73">
        <v>20.8</v>
      </c>
      <c r="W73">
        <v>33.69</v>
      </c>
      <c r="X73">
        <v>148.30000000000001</v>
      </c>
      <c r="Y73">
        <v>0</v>
      </c>
      <c r="Z73">
        <v>13.04</v>
      </c>
      <c r="AA73">
        <v>27.14</v>
      </c>
      <c r="AB73">
        <v>26.34</v>
      </c>
      <c r="AC73">
        <v>19.38</v>
      </c>
      <c r="AD73">
        <v>15.85</v>
      </c>
      <c r="AE73">
        <v>32.950000000000003</v>
      </c>
      <c r="AF73">
        <v>9.86</v>
      </c>
      <c r="AG73">
        <v>44.32</v>
      </c>
      <c r="AH73">
        <v>100.19</v>
      </c>
      <c r="AI73">
        <v>0</v>
      </c>
      <c r="AJ73">
        <v>0</v>
      </c>
      <c r="AK73">
        <v>52.29</v>
      </c>
      <c r="AL73">
        <v>1.4</v>
      </c>
      <c r="AM73">
        <v>7.9</v>
      </c>
      <c r="AN73">
        <v>0</v>
      </c>
      <c r="AO73">
        <v>0</v>
      </c>
      <c r="AP73">
        <v>0.51</v>
      </c>
      <c r="AQ73">
        <v>62.24</v>
      </c>
      <c r="AR73">
        <v>1.1100000000000001</v>
      </c>
      <c r="AS73">
        <v>4.3099999999999996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3116.1800000000007</v>
      </c>
    </row>
    <row r="74" spans="1:117">
      <c r="A74" t="s">
        <v>116</v>
      </c>
      <c r="B74">
        <v>0</v>
      </c>
      <c r="C74">
        <v>0</v>
      </c>
      <c r="D74">
        <v>44.41</v>
      </c>
      <c r="E74">
        <v>0</v>
      </c>
      <c r="F74">
        <v>0</v>
      </c>
      <c r="G74">
        <v>71.239999999999995</v>
      </c>
      <c r="H74">
        <v>0</v>
      </c>
      <c r="I74">
        <v>23.57</v>
      </c>
      <c r="J74">
        <v>69.05</v>
      </c>
      <c r="K74">
        <v>683.14</v>
      </c>
      <c r="L74">
        <v>624.29999999999995</v>
      </c>
      <c r="M74">
        <v>92</v>
      </c>
      <c r="N74">
        <v>118.75</v>
      </c>
      <c r="O74">
        <v>124.32</v>
      </c>
      <c r="P74">
        <v>125.96</v>
      </c>
      <c r="Q74">
        <v>10.27</v>
      </c>
      <c r="R74">
        <v>42.39</v>
      </c>
      <c r="S74">
        <v>26.39</v>
      </c>
      <c r="T74">
        <v>0</v>
      </c>
      <c r="U74">
        <v>418.77</v>
      </c>
      <c r="V74">
        <v>20.8</v>
      </c>
      <c r="W74">
        <v>33.69</v>
      </c>
      <c r="X74">
        <v>148.30000000000001</v>
      </c>
      <c r="Y74">
        <v>0</v>
      </c>
      <c r="Z74">
        <v>13.04</v>
      </c>
      <c r="AA74">
        <v>27.14</v>
      </c>
      <c r="AB74">
        <v>26.34</v>
      </c>
      <c r="AC74">
        <v>19.38</v>
      </c>
      <c r="AD74">
        <v>27.41</v>
      </c>
      <c r="AE74">
        <v>32.950000000000003</v>
      </c>
      <c r="AF74">
        <v>9.86</v>
      </c>
      <c r="AG74">
        <v>44.32</v>
      </c>
      <c r="AH74">
        <v>100.19</v>
      </c>
      <c r="AI74">
        <v>0</v>
      </c>
      <c r="AJ74">
        <v>0</v>
      </c>
      <c r="AK74">
        <v>52.29</v>
      </c>
      <c r="AL74">
        <v>1.4</v>
      </c>
      <c r="AM74">
        <v>7.9</v>
      </c>
      <c r="AN74">
        <v>0</v>
      </c>
      <c r="AO74">
        <v>0</v>
      </c>
      <c r="AP74">
        <v>0.51</v>
      </c>
      <c r="AQ74">
        <v>62.24</v>
      </c>
      <c r="AR74">
        <v>1.1100000000000001</v>
      </c>
      <c r="AS74">
        <v>4.3099999999999996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3127.7400000000007</v>
      </c>
    </row>
    <row r="75" spans="1:117">
      <c r="A75" t="s">
        <v>117</v>
      </c>
      <c r="B75">
        <v>0</v>
      </c>
      <c r="C75">
        <v>0</v>
      </c>
      <c r="D75">
        <v>44.63</v>
      </c>
      <c r="E75">
        <v>0</v>
      </c>
      <c r="F75">
        <v>0</v>
      </c>
      <c r="G75">
        <v>71.239999999999995</v>
      </c>
      <c r="H75">
        <v>0</v>
      </c>
      <c r="I75">
        <v>23.57</v>
      </c>
      <c r="J75">
        <v>69.05</v>
      </c>
      <c r="K75">
        <v>682.79</v>
      </c>
      <c r="L75">
        <v>624.29999999999995</v>
      </c>
      <c r="M75">
        <v>92</v>
      </c>
      <c r="N75">
        <v>118.75</v>
      </c>
      <c r="O75">
        <v>124.32</v>
      </c>
      <c r="P75">
        <v>125.96</v>
      </c>
      <c r="Q75">
        <v>10.27</v>
      </c>
      <c r="R75">
        <v>42.39</v>
      </c>
      <c r="S75">
        <v>26.39</v>
      </c>
      <c r="T75">
        <v>0</v>
      </c>
      <c r="U75">
        <v>418.77</v>
      </c>
      <c r="V75">
        <v>20.8</v>
      </c>
      <c r="W75">
        <v>33.69</v>
      </c>
      <c r="X75">
        <v>148.30000000000001</v>
      </c>
      <c r="Y75">
        <v>0</v>
      </c>
      <c r="Z75">
        <v>13.04</v>
      </c>
      <c r="AA75">
        <v>27.14</v>
      </c>
      <c r="AB75">
        <v>26.34</v>
      </c>
      <c r="AC75">
        <v>19.38</v>
      </c>
      <c r="AD75">
        <v>27.41</v>
      </c>
      <c r="AE75">
        <v>32.950000000000003</v>
      </c>
      <c r="AF75">
        <v>9.86</v>
      </c>
      <c r="AG75">
        <v>44.32</v>
      </c>
      <c r="AH75">
        <v>95.83</v>
      </c>
      <c r="AI75">
        <v>0</v>
      </c>
      <c r="AJ75">
        <v>0</v>
      </c>
      <c r="AK75">
        <v>52.29</v>
      </c>
      <c r="AL75">
        <v>1.4</v>
      </c>
      <c r="AM75">
        <v>7.9</v>
      </c>
      <c r="AN75">
        <v>0</v>
      </c>
      <c r="AO75">
        <v>0</v>
      </c>
      <c r="AP75">
        <v>0.51</v>
      </c>
      <c r="AQ75">
        <v>62.24</v>
      </c>
      <c r="AR75">
        <v>6.63</v>
      </c>
      <c r="AS75">
        <v>4.3099999999999996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3128.7700000000004</v>
      </c>
    </row>
    <row r="76" spans="1:117">
      <c r="A76" t="s">
        <v>118</v>
      </c>
      <c r="B76">
        <v>0</v>
      </c>
      <c r="C76">
        <v>0</v>
      </c>
      <c r="D76">
        <v>44.83</v>
      </c>
      <c r="E76">
        <v>0</v>
      </c>
      <c r="F76">
        <v>0</v>
      </c>
      <c r="G76">
        <v>71.239999999999995</v>
      </c>
      <c r="H76">
        <v>0</v>
      </c>
      <c r="I76">
        <v>23.57</v>
      </c>
      <c r="J76">
        <v>69.05</v>
      </c>
      <c r="K76">
        <v>682.79</v>
      </c>
      <c r="L76">
        <v>624.29999999999995</v>
      </c>
      <c r="M76">
        <v>92</v>
      </c>
      <c r="N76">
        <v>118.75</v>
      </c>
      <c r="O76">
        <v>124.32</v>
      </c>
      <c r="P76">
        <v>125.96</v>
      </c>
      <c r="Q76">
        <v>10.27</v>
      </c>
      <c r="R76">
        <v>42.39</v>
      </c>
      <c r="S76">
        <v>26.39</v>
      </c>
      <c r="T76">
        <v>0</v>
      </c>
      <c r="U76">
        <v>418.77</v>
      </c>
      <c r="V76">
        <v>20.8</v>
      </c>
      <c r="W76">
        <v>33.69</v>
      </c>
      <c r="X76">
        <v>148.30000000000001</v>
      </c>
      <c r="Y76">
        <v>0</v>
      </c>
      <c r="Z76">
        <v>13.04</v>
      </c>
      <c r="AA76">
        <v>27.14</v>
      </c>
      <c r="AB76">
        <v>26.34</v>
      </c>
      <c r="AC76">
        <v>19.38</v>
      </c>
      <c r="AD76">
        <v>27.41</v>
      </c>
      <c r="AE76">
        <v>32.950000000000003</v>
      </c>
      <c r="AF76">
        <v>9.86</v>
      </c>
      <c r="AG76">
        <v>44.32</v>
      </c>
      <c r="AH76">
        <v>93.56</v>
      </c>
      <c r="AI76">
        <v>0</v>
      </c>
      <c r="AJ76">
        <v>0</v>
      </c>
      <c r="AK76">
        <v>52.29</v>
      </c>
      <c r="AL76">
        <v>1.4</v>
      </c>
      <c r="AM76">
        <v>7.9</v>
      </c>
      <c r="AN76">
        <v>0</v>
      </c>
      <c r="AO76">
        <v>0</v>
      </c>
      <c r="AP76">
        <v>0.51</v>
      </c>
      <c r="AQ76">
        <v>62.24</v>
      </c>
      <c r="AR76">
        <v>6.63</v>
      </c>
      <c r="AS76">
        <v>4.3099999999999996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3126.7000000000007</v>
      </c>
    </row>
    <row r="77" spans="1:117">
      <c r="A77" t="s">
        <v>119</v>
      </c>
      <c r="B77">
        <v>0</v>
      </c>
      <c r="C77">
        <v>0</v>
      </c>
      <c r="D77">
        <v>44.83</v>
      </c>
      <c r="E77">
        <v>0</v>
      </c>
      <c r="F77">
        <v>0</v>
      </c>
      <c r="G77">
        <v>71.239999999999995</v>
      </c>
      <c r="H77">
        <v>0</v>
      </c>
      <c r="I77">
        <v>23.57</v>
      </c>
      <c r="J77">
        <v>69.05</v>
      </c>
      <c r="K77">
        <v>682.79</v>
      </c>
      <c r="L77">
        <v>624.29999999999995</v>
      </c>
      <c r="M77">
        <v>92</v>
      </c>
      <c r="N77">
        <v>118.75</v>
      </c>
      <c r="O77">
        <v>124.32</v>
      </c>
      <c r="P77">
        <v>125.96</v>
      </c>
      <c r="Q77">
        <v>10.27</v>
      </c>
      <c r="R77">
        <v>42.39</v>
      </c>
      <c r="S77">
        <v>26.39</v>
      </c>
      <c r="T77">
        <v>0</v>
      </c>
      <c r="U77">
        <v>418.77</v>
      </c>
      <c r="V77">
        <v>20.8</v>
      </c>
      <c r="W77">
        <v>33.69</v>
      </c>
      <c r="X77">
        <v>148.30000000000001</v>
      </c>
      <c r="Y77">
        <v>0</v>
      </c>
      <c r="Z77">
        <v>13.04</v>
      </c>
      <c r="AA77">
        <v>12.04</v>
      </c>
      <c r="AB77">
        <v>26.34</v>
      </c>
      <c r="AC77">
        <v>19.38</v>
      </c>
      <c r="AD77">
        <v>27.41</v>
      </c>
      <c r="AE77">
        <v>32.950000000000003</v>
      </c>
      <c r="AF77">
        <v>9.86</v>
      </c>
      <c r="AG77">
        <v>44.32</v>
      </c>
      <c r="AH77">
        <v>93.56</v>
      </c>
      <c r="AI77">
        <v>0</v>
      </c>
      <c r="AJ77">
        <v>0</v>
      </c>
      <c r="AK77">
        <v>52.29</v>
      </c>
      <c r="AL77">
        <v>1.4</v>
      </c>
      <c r="AM77">
        <v>7.9</v>
      </c>
      <c r="AN77">
        <v>0</v>
      </c>
      <c r="AO77">
        <v>0</v>
      </c>
      <c r="AP77">
        <v>0.51</v>
      </c>
      <c r="AQ77">
        <v>62.24</v>
      </c>
      <c r="AR77">
        <v>6.63</v>
      </c>
      <c r="AS77">
        <v>4.3099999999999996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3111.6000000000008</v>
      </c>
    </row>
    <row r="78" spans="1:117">
      <c r="A78" t="s">
        <v>120</v>
      </c>
      <c r="B78">
        <v>0</v>
      </c>
      <c r="C78">
        <v>0</v>
      </c>
      <c r="D78">
        <v>44.83</v>
      </c>
      <c r="E78">
        <v>0</v>
      </c>
      <c r="F78">
        <v>0</v>
      </c>
      <c r="G78">
        <v>71.239999999999995</v>
      </c>
      <c r="H78">
        <v>0</v>
      </c>
      <c r="I78">
        <v>23.57</v>
      </c>
      <c r="J78">
        <v>69.05</v>
      </c>
      <c r="K78">
        <v>682.79</v>
      </c>
      <c r="L78">
        <v>654.29999999999995</v>
      </c>
      <c r="M78">
        <v>92</v>
      </c>
      <c r="N78">
        <v>118.75</v>
      </c>
      <c r="O78">
        <v>124.32</v>
      </c>
      <c r="P78">
        <v>125.96</v>
      </c>
      <c r="Q78">
        <v>10.27</v>
      </c>
      <c r="R78">
        <v>42.39</v>
      </c>
      <c r="S78">
        <v>26.39</v>
      </c>
      <c r="T78">
        <v>0</v>
      </c>
      <c r="U78">
        <v>418.77</v>
      </c>
      <c r="V78">
        <v>20.8</v>
      </c>
      <c r="W78">
        <v>33.69</v>
      </c>
      <c r="X78">
        <v>148.30000000000001</v>
      </c>
      <c r="Y78">
        <v>0</v>
      </c>
      <c r="Z78">
        <v>6.52</v>
      </c>
      <c r="AA78">
        <v>0</v>
      </c>
      <c r="AB78">
        <v>13.17</v>
      </c>
      <c r="AC78">
        <v>9.67</v>
      </c>
      <c r="AD78">
        <v>15.85</v>
      </c>
      <c r="AE78">
        <v>32.950000000000003</v>
      </c>
      <c r="AF78">
        <v>8.8800000000000008</v>
      </c>
      <c r="AG78">
        <v>44.32</v>
      </c>
      <c r="AH78">
        <v>70.17</v>
      </c>
      <c r="AI78">
        <v>0</v>
      </c>
      <c r="AJ78">
        <v>0</v>
      </c>
      <c r="AK78">
        <v>52.29</v>
      </c>
      <c r="AL78">
        <v>1.4</v>
      </c>
      <c r="AM78">
        <v>0</v>
      </c>
      <c r="AN78">
        <v>0</v>
      </c>
      <c r="AO78">
        <v>0</v>
      </c>
      <c r="AP78">
        <v>0.51</v>
      </c>
      <c r="AQ78">
        <v>62.24</v>
      </c>
      <c r="AR78">
        <v>6.63</v>
      </c>
      <c r="AS78">
        <v>4.3099999999999996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3056.3300000000004</v>
      </c>
    </row>
    <row r="79" spans="1:117">
      <c r="A79" t="s">
        <v>121</v>
      </c>
      <c r="B79">
        <v>0</v>
      </c>
      <c r="C79">
        <v>0</v>
      </c>
      <c r="D79">
        <v>45.05</v>
      </c>
      <c r="E79">
        <v>0</v>
      </c>
      <c r="F79">
        <v>0</v>
      </c>
      <c r="G79">
        <v>71.239999999999995</v>
      </c>
      <c r="H79">
        <v>0</v>
      </c>
      <c r="I79">
        <v>23.57</v>
      </c>
      <c r="J79">
        <v>69.05</v>
      </c>
      <c r="K79">
        <v>682.79</v>
      </c>
      <c r="L79">
        <v>654.29999999999995</v>
      </c>
      <c r="M79">
        <v>92</v>
      </c>
      <c r="N79">
        <v>118.75</v>
      </c>
      <c r="O79">
        <v>124.32</v>
      </c>
      <c r="P79">
        <v>125.96</v>
      </c>
      <c r="Q79">
        <v>10.27</v>
      </c>
      <c r="R79">
        <v>42.39</v>
      </c>
      <c r="S79">
        <v>26.39</v>
      </c>
      <c r="T79">
        <v>0</v>
      </c>
      <c r="U79">
        <v>418.77</v>
      </c>
      <c r="V79">
        <v>20.8</v>
      </c>
      <c r="W79">
        <v>33.69</v>
      </c>
      <c r="X79">
        <v>148.30000000000001</v>
      </c>
      <c r="Y79">
        <v>0</v>
      </c>
      <c r="Z79">
        <v>1.1000000000000001</v>
      </c>
      <c r="AA79">
        <v>0</v>
      </c>
      <c r="AB79">
        <v>0</v>
      </c>
      <c r="AC79">
        <v>9.67</v>
      </c>
      <c r="AD79">
        <v>7.92</v>
      </c>
      <c r="AE79">
        <v>16.48</v>
      </c>
      <c r="AF79">
        <v>8.8800000000000008</v>
      </c>
      <c r="AG79">
        <v>44.32</v>
      </c>
      <c r="AH79">
        <v>46.79</v>
      </c>
      <c r="AI79">
        <v>0</v>
      </c>
      <c r="AJ79">
        <v>0</v>
      </c>
      <c r="AK79">
        <v>52.29</v>
      </c>
      <c r="AL79">
        <v>1.4</v>
      </c>
      <c r="AM79">
        <v>0</v>
      </c>
      <c r="AN79">
        <v>0</v>
      </c>
      <c r="AO79">
        <v>0</v>
      </c>
      <c r="AP79">
        <v>1.54</v>
      </c>
      <c r="AQ79">
        <v>46.68</v>
      </c>
      <c r="AR79">
        <v>26.49</v>
      </c>
      <c r="AS79">
        <v>4.3099999999999996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2995.51</v>
      </c>
    </row>
    <row r="80" spans="1:117">
      <c r="A80" t="s">
        <v>122</v>
      </c>
      <c r="B80">
        <v>0</v>
      </c>
      <c r="C80">
        <v>0</v>
      </c>
      <c r="D80">
        <v>45.05</v>
      </c>
      <c r="E80">
        <v>0</v>
      </c>
      <c r="F80">
        <v>0</v>
      </c>
      <c r="G80">
        <v>71.239999999999995</v>
      </c>
      <c r="H80">
        <v>0</v>
      </c>
      <c r="I80">
        <v>23.57</v>
      </c>
      <c r="J80">
        <v>69.05</v>
      </c>
      <c r="K80">
        <v>683.14</v>
      </c>
      <c r="L80">
        <v>654.29999999999995</v>
      </c>
      <c r="M80">
        <v>92</v>
      </c>
      <c r="N80">
        <v>118.75</v>
      </c>
      <c r="O80">
        <v>124.32</v>
      </c>
      <c r="P80">
        <v>125.96</v>
      </c>
      <c r="Q80">
        <v>10.27</v>
      </c>
      <c r="R80">
        <v>42.39</v>
      </c>
      <c r="S80">
        <v>26.39</v>
      </c>
      <c r="T80">
        <v>0</v>
      </c>
      <c r="U80">
        <v>418.77</v>
      </c>
      <c r="V80">
        <v>20.8</v>
      </c>
      <c r="W80">
        <v>33.69</v>
      </c>
      <c r="X80">
        <v>148.30000000000001</v>
      </c>
      <c r="Y80">
        <v>0</v>
      </c>
      <c r="Z80">
        <v>0</v>
      </c>
      <c r="AA80">
        <v>0</v>
      </c>
      <c r="AB80">
        <v>0</v>
      </c>
      <c r="AC80">
        <v>9.67</v>
      </c>
      <c r="AD80">
        <v>0</v>
      </c>
      <c r="AE80">
        <v>16.48</v>
      </c>
      <c r="AF80">
        <v>8.8800000000000008</v>
      </c>
      <c r="AG80">
        <v>44.32</v>
      </c>
      <c r="AH80">
        <v>46.79</v>
      </c>
      <c r="AI80">
        <v>0</v>
      </c>
      <c r="AJ80">
        <v>0</v>
      </c>
      <c r="AK80">
        <v>52.29</v>
      </c>
      <c r="AL80">
        <v>1.4</v>
      </c>
      <c r="AM80">
        <v>0</v>
      </c>
      <c r="AN80">
        <v>0</v>
      </c>
      <c r="AO80">
        <v>0</v>
      </c>
      <c r="AP80">
        <v>1.54</v>
      </c>
      <c r="AQ80">
        <v>45.42</v>
      </c>
      <c r="AR80">
        <v>26.49</v>
      </c>
      <c r="AS80">
        <v>4.3099999999999996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2985.5800000000004</v>
      </c>
    </row>
    <row r="81" spans="1:117">
      <c r="A81" t="s">
        <v>123</v>
      </c>
      <c r="B81">
        <v>0</v>
      </c>
      <c r="C81">
        <v>0</v>
      </c>
      <c r="D81">
        <v>44.41</v>
      </c>
      <c r="E81">
        <v>0</v>
      </c>
      <c r="F81">
        <v>0</v>
      </c>
      <c r="G81">
        <v>71.239999999999995</v>
      </c>
      <c r="H81">
        <v>0</v>
      </c>
      <c r="I81">
        <v>23.57</v>
      </c>
      <c r="J81">
        <v>69.05</v>
      </c>
      <c r="K81">
        <v>683.14</v>
      </c>
      <c r="L81">
        <v>654.29999999999995</v>
      </c>
      <c r="M81">
        <v>92</v>
      </c>
      <c r="N81">
        <v>118.75</v>
      </c>
      <c r="O81">
        <v>124.32</v>
      </c>
      <c r="P81">
        <v>125.96</v>
      </c>
      <c r="Q81">
        <v>10.27</v>
      </c>
      <c r="R81">
        <v>42.39</v>
      </c>
      <c r="S81">
        <v>26.39</v>
      </c>
      <c r="T81">
        <v>0</v>
      </c>
      <c r="U81">
        <v>418.77</v>
      </c>
      <c r="V81">
        <v>20.8</v>
      </c>
      <c r="W81">
        <v>33.69</v>
      </c>
      <c r="X81">
        <v>148.30000000000001</v>
      </c>
      <c r="Y81">
        <v>0</v>
      </c>
      <c r="Z81">
        <v>0</v>
      </c>
      <c r="AA81">
        <v>0</v>
      </c>
      <c r="AB81">
        <v>0</v>
      </c>
      <c r="AC81">
        <v>9.67</v>
      </c>
      <c r="AD81">
        <v>0</v>
      </c>
      <c r="AE81">
        <v>16.48</v>
      </c>
      <c r="AF81">
        <v>8.8800000000000008</v>
      </c>
      <c r="AG81">
        <v>44.32</v>
      </c>
      <c r="AH81">
        <v>46.79</v>
      </c>
      <c r="AI81">
        <v>0</v>
      </c>
      <c r="AJ81">
        <v>0</v>
      </c>
      <c r="AK81">
        <v>52.29</v>
      </c>
      <c r="AL81">
        <v>1.4</v>
      </c>
      <c r="AM81">
        <v>0</v>
      </c>
      <c r="AN81">
        <v>0</v>
      </c>
      <c r="AO81">
        <v>0</v>
      </c>
      <c r="AP81">
        <v>1.54</v>
      </c>
      <c r="AQ81">
        <v>31.12</v>
      </c>
      <c r="AR81">
        <v>6.63</v>
      </c>
      <c r="AS81">
        <v>4.3099999999999996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2950.7800000000007</v>
      </c>
    </row>
    <row r="82" spans="1:117">
      <c r="A82" t="s">
        <v>124</v>
      </c>
      <c r="B82">
        <v>0</v>
      </c>
      <c r="C82">
        <v>0</v>
      </c>
      <c r="D82">
        <v>44.41</v>
      </c>
      <c r="E82">
        <v>0</v>
      </c>
      <c r="F82">
        <v>0</v>
      </c>
      <c r="G82">
        <v>71.239999999999995</v>
      </c>
      <c r="H82">
        <v>0</v>
      </c>
      <c r="I82">
        <v>23.57</v>
      </c>
      <c r="J82">
        <v>69.05</v>
      </c>
      <c r="K82">
        <v>683.14</v>
      </c>
      <c r="L82">
        <v>654.29999999999995</v>
      </c>
      <c r="M82">
        <v>92</v>
      </c>
      <c r="N82">
        <v>118.75</v>
      </c>
      <c r="O82">
        <v>124.32</v>
      </c>
      <c r="P82">
        <v>125.96</v>
      </c>
      <c r="Q82">
        <v>10.27</v>
      </c>
      <c r="R82">
        <v>42.39</v>
      </c>
      <c r="S82">
        <v>26.39</v>
      </c>
      <c r="T82">
        <v>0</v>
      </c>
      <c r="U82">
        <v>418.77</v>
      </c>
      <c r="V82">
        <v>20.8</v>
      </c>
      <c r="W82">
        <v>33.69</v>
      </c>
      <c r="X82">
        <v>148.30000000000001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16.48</v>
      </c>
      <c r="AF82">
        <v>8.8800000000000008</v>
      </c>
      <c r="AG82">
        <v>44.32</v>
      </c>
      <c r="AH82">
        <v>23.39</v>
      </c>
      <c r="AI82">
        <v>0</v>
      </c>
      <c r="AJ82">
        <v>0</v>
      </c>
      <c r="AK82">
        <v>52.29</v>
      </c>
      <c r="AL82">
        <v>1.4</v>
      </c>
      <c r="AM82">
        <v>0</v>
      </c>
      <c r="AN82">
        <v>0</v>
      </c>
      <c r="AO82">
        <v>0</v>
      </c>
      <c r="AP82">
        <v>1.54</v>
      </c>
      <c r="AQ82">
        <v>29.86</v>
      </c>
      <c r="AR82">
        <v>4.41</v>
      </c>
      <c r="AS82">
        <v>4.3099999999999996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2914.2300000000005</v>
      </c>
    </row>
    <row r="83" spans="1:117">
      <c r="A83" t="s">
        <v>125</v>
      </c>
      <c r="B83">
        <v>0</v>
      </c>
      <c r="C83">
        <v>0</v>
      </c>
      <c r="D83">
        <v>44.41</v>
      </c>
      <c r="E83">
        <v>0</v>
      </c>
      <c r="F83">
        <v>0</v>
      </c>
      <c r="G83">
        <v>71.239999999999995</v>
      </c>
      <c r="H83">
        <v>0</v>
      </c>
      <c r="I83">
        <v>23.57</v>
      </c>
      <c r="J83">
        <v>69.05</v>
      </c>
      <c r="K83">
        <v>683.14</v>
      </c>
      <c r="L83">
        <v>654.29999999999995</v>
      </c>
      <c r="M83">
        <v>92</v>
      </c>
      <c r="N83">
        <v>118.75</v>
      </c>
      <c r="O83">
        <v>124.32</v>
      </c>
      <c r="P83">
        <v>125.96</v>
      </c>
      <c r="Q83">
        <v>10.27</v>
      </c>
      <c r="R83">
        <v>42.39</v>
      </c>
      <c r="S83">
        <v>26.39</v>
      </c>
      <c r="T83">
        <v>0</v>
      </c>
      <c r="U83">
        <v>418.77</v>
      </c>
      <c r="V83">
        <v>20.8</v>
      </c>
      <c r="W83">
        <v>33.69</v>
      </c>
      <c r="X83">
        <v>148.30000000000001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16.48</v>
      </c>
      <c r="AF83">
        <v>8.8800000000000008</v>
      </c>
      <c r="AG83">
        <v>44.32</v>
      </c>
      <c r="AH83">
        <v>20.07</v>
      </c>
      <c r="AI83">
        <v>0</v>
      </c>
      <c r="AJ83">
        <v>0</v>
      </c>
      <c r="AK83">
        <v>52.29</v>
      </c>
      <c r="AL83">
        <v>1.4</v>
      </c>
      <c r="AM83">
        <v>0</v>
      </c>
      <c r="AN83">
        <v>0</v>
      </c>
      <c r="AO83">
        <v>0</v>
      </c>
      <c r="AP83">
        <v>0.51</v>
      </c>
      <c r="AQ83">
        <v>29.86</v>
      </c>
      <c r="AR83">
        <v>4.41</v>
      </c>
      <c r="AS83">
        <v>8.07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2913.6400000000012</v>
      </c>
    </row>
    <row r="84" spans="1:117">
      <c r="A84" t="s">
        <v>126</v>
      </c>
      <c r="B84">
        <v>0</v>
      </c>
      <c r="C84">
        <v>0</v>
      </c>
      <c r="D84">
        <v>44.41</v>
      </c>
      <c r="E84">
        <v>0</v>
      </c>
      <c r="F84">
        <v>0</v>
      </c>
      <c r="G84">
        <v>71.239999999999995</v>
      </c>
      <c r="H84">
        <v>0</v>
      </c>
      <c r="I84">
        <v>23.57</v>
      </c>
      <c r="J84">
        <v>69.05</v>
      </c>
      <c r="K84">
        <v>683.14</v>
      </c>
      <c r="L84">
        <v>654.29999999999995</v>
      </c>
      <c r="M84">
        <v>92</v>
      </c>
      <c r="N84">
        <v>118.75</v>
      </c>
      <c r="O84">
        <v>124.32</v>
      </c>
      <c r="P84">
        <v>125.96</v>
      </c>
      <c r="Q84">
        <v>10.27</v>
      </c>
      <c r="R84">
        <v>42.39</v>
      </c>
      <c r="S84">
        <v>26.39</v>
      </c>
      <c r="T84">
        <v>0</v>
      </c>
      <c r="U84">
        <v>418.77</v>
      </c>
      <c r="V84">
        <v>20.8</v>
      </c>
      <c r="W84">
        <v>33.69</v>
      </c>
      <c r="X84">
        <v>148.30000000000001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16.48</v>
      </c>
      <c r="AF84">
        <v>8.8800000000000008</v>
      </c>
      <c r="AG84">
        <v>44.32</v>
      </c>
      <c r="AH84">
        <v>0</v>
      </c>
      <c r="AI84">
        <v>0</v>
      </c>
      <c r="AJ84">
        <v>0</v>
      </c>
      <c r="AK84">
        <v>52.29</v>
      </c>
      <c r="AL84">
        <v>1.4</v>
      </c>
      <c r="AM84">
        <v>0</v>
      </c>
      <c r="AN84">
        <v>0</v>
      </c>
      <c r="AO84">
        <v>0</v>
      </c>
      <c r="AP84">
        <v>0.51</v>
      </c>
      <c r="AQ84">
        <v>15.56</v>
      </c>
      <c r="AR84">
        <v>4.41</v>
      </c>
      <c r="AS84">
        <v>8.07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2879.2700000000009</v>
      </c>
    </row>
    <row r="85" spans="1:117">
      <c r="A85" t="s">
        <v>127</v>
      </c>
      <c r="B85">
        <v>0</v>
      </c>
      <c r="C85">
        <v>0</v>
      </c>
      <c r="D85">
        <v>44.41</v>
      </c>
      <c r="E85">
        <v>0</v>
      </c>
      <c r="F85">
        <v>0</v>
      </c>
      <c r="G85">
        <v>71.239999999999995</v>
      </c>
      <c r="H85">
        <v>0</v>
      </c>
      <c r="I85">
        <v>23.57</v>
      </c>
      <c r="J85">
        <v>69.05</v>
      </c>
      <c r="K85">
        <v>683.14</v>
      </c>
      <c r="L85">
        <v>654.29999999999995</v>
      </c>
      <c r="M85">
        <v>92</v>
      </c>
      <c r="N85">
        <v>118.75</v>
      </c>
      <c r="O85">
        <v>124.32</v>
      </c>
      <c r="P85">
        <v>125.96</v>
      </c>
      <c r="Q85">
        <v>10.27</v>
      </c>
      <c r="R85">
        <v>42.39</v>
      </c>
      <c r="S85">
        <v>26.39</v>
      </c>
      <c r="T85">
        <v>0</v>
      </c>
      <c r="U85">
        <v>418.77</v>
      </c>
      <c r="V85">
        <v>20.8</v>
      </c>
      <c r="W85">
        <v>33.69</v>
      </c>
      <c r="X85">
        <v>148.30000000000001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16.48</v>
      </c>
      <c r="AF85">
        <v>8.8800000000000008</v>
      </c>
      <c r="AG85">
        <v>44.32</v>
      </c>
      <c r="AH85">
        <v>0</v>
      </c>
      <c r="AI85">
        <v>0</v>
      </c>
      <c r="AJ85">
        <v>0</v>
      </c>
      <c r="AK85">
        <v>52.29</v>
      </c>
      <c r="AL85">
        <v>1.4</v>
      </c>
      <c r="AM85">
        <v>0</v>
      </c>
      <c r="AN85">
        <v>0</v>
      </c>
      <c r="AO85">
        <v>0</v>
      </c>
      <c r="AP85">
        <v>0.51</v>
      </c>
      <c r="AQ85">
        <v>0</v>
      </c>
      <c r="AR85">
        <v>26.49</v>
      </c>
      <c r="AS85">
        <v>8.07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2885.7900000000009</v>
      </c>
    </row>
    <row r="86" spans="1:117">
      <c r="A86" t="s">
        <v>128</v>
      </c>
      <c r="B86">
        <v>0</v>
      </c>
      <c r="C86">
        <v>0</v>
      </c>
      <c r="D86">
        <v>44.41</v>
      </c>
      <c r="E86">
        <v>0</v>
      </c>
      <c r="F86">
        <v>0</v>
      </c>
      <c r="G86">
        <v>71.239999999999995</v>
      </c>
      <c r="H86">
        <v>0</v>
      </c>
      <c r="I86">
        <v>23.57</v>
      </c>
      <c r="J86">
        <v>69.05</v>
      </c>
      <c r="K86">
        <v>683.14</v>
      </c>
      <c r="L86">
        <v>654.29999999999995</v>
      </c>
      <c r="M86">
        <v>92</v>
      </c>
      <c r="N86">
        <v>118.75</v>
      </c>
      <c r="O86">
        <v>124.32</v>
      </c>
      <c r="P86">
        <v>125.96</v>
      </c>
      <c r="Q86">
        <v>10.27</v>
      </c>
      <c r="R86">
        <v>42.39</v>
      </c>
      <c r="S86">
        <v>26.39</v>
      </c>
      <c r="T86">
        <v>0</v>
      </c>
      <c r="U86">
        <v>418.77</v>
      </c>
      <c r="V86">
        <v>20.8</v>
      </c>
      <c r="W86">
        <v>33.69</v>
      </c>
      <c r="X86">
        <v>148.30000000000001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16.48</v>
      </c>
      <c r="AF86">
        <v>8.8800000000000008</v>
      </c>
      <c r="AG86">
        <v>44.32</v>
      </c>
      <c r="AH86">
        <v>0</v>
      </c>
      <c r="AI86">
        <v>0</v>
      </c>
      <c r="AJ86">
        <v>0</v>
      </c>
      <c r="AK86">
        <v>52.29</v>
      </c>
      <c r="AL86">
        <v>1.4</v>
      </c>
      <c r="AM86">
        <v>0</v>
      </c>
      <c r="AN86">
        <v>0</v>
      </c>
      <c r="AO86">
        <v>0</v>
      </c>
      <c r="AP86">
        <v>0.51</v>
      </c>
      <c r="AQ86">
        <v>0</v>
      </c>
      <c r="AR86">
        <v>26.49</v>
      </c>
      <c r="AS86">
        <v>8.07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2885.7900000000009</v>
      </c>
    </row>
    <row r="87" spans="1:117">
      <c r="A87" t="s">
        <v>129</v>
      </c>
      <c r="B87">
        <v>0</v>
      </c>
      <c r="C87">
        <v>0</v>
      </c>
      <c r="D87">
        <v>44.41</v>
      </c>
      <c r="E87">
        <v>0</v>
      </c>
      <c r="F87">
        <v>0</v>
      </c>
      <c r="G87">
        <v>71.239999999999995</v>
      </c>
      <c r="H87">
        <v>0</v>
      </c>
      <c r="I87">
        <v>23.57</v>
      </c>
      <c r="J87">
        <v>69.05</v>
      </c>
      <c r="K87">
        <v>683.14</v>
      </c>
      <c r="L87">
        <v>654.29999999999995</v>
      </c>
      <c r="M87">
        <v>92</v>
      </c>
      <c r="N87">
        <v>118.75</v>
      </c>
      <c r="O87">
        <v>124.32</v>
      </c>
      <c r="P87">
        <v>125.96</v>
      </c>
      <c r="Q87">
        <v>10.27</v>
      </c>
      <c r="R87">
        <v>42.39</v>
      </c>
      <c r="S87">
        <v>26.39</v>
      </c>
      <c r="T87">
        <v>0</v>
      </c>
      <c r="U87">
        <v>418.77</v>
      </c>
      <c r="V87">
        <v>20.8</v>
      </c>
      <c r="W87">
        <v>33.69</v>
      </c>
      <c r="X87">
        <v>148.30000000000001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16.48</v>
      </c>
      <c r="AF87">
        <v>8.8800000000000008</v>
      </c>
      <c r="AG87">
        <v>44.32</v>
      </c>
      <c r="AH87">
        <v>0</v>
      </c>
      <c r="AI87">
        <v>0</v>
      </c>
      <c r="AJ87">
        <v>0</v>
      </c>
      <c r="AK87">
        <v>52.29</v>
      </c>
      <c r="AL87">
        <v>1.4</v>
      </c>
      <c r="AM87">
        <v>0</v>
      </c>
      <c r="AN87">
        <v>0</v>
      </c>
      <c r="AO87">
        <v>0</v>
      </c>
      <c r="AP87">
        <v>0.51</v>
      </c>
      <c r="AQ87">
        <v>0</v>
      </c>
      <c r="AR87">
        <v>26.49</v>
      </c>
      <c r="AS87">
        <v>8.07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2885.7900000000009</v>
      </c>
    </row>
    <row r="88" spans="1:117">
      <c r="A88" t="s">
        <v>130</v>
      </c>
      <c r="B88">
        <v>0</v>
      </c>
      <c r="C88">
        <v>0</v>
      </c>
      <c r="D88">
        <v>44.41</v>
      </c>
      <c r="E88">
        <v>0</v>
      </c>
      <c r="F88">
        <v>0</v>
      </c>
      <c r="G88">
        <v>71.239999999999995</v>
      </c>
      <c r="H88">
        <v>0</v>
      </c>
      <c r="I88">
        <v>23.57</v>
      </c>
      <c r="J88">
        <v>69.05</v>
      </c>
      <c r="K88">
        <v>683.14</v>
      </c>
      <c r="L88">
        <v>654.29999999999995</v>
      </c>
      <c r="M88">
        <v>92</v>
      </c>
      <c r="N88">
        <v>118.75</v>
      </c>
      <c r="O88">
        <v>124.32</v>
      </c>
      <c r="P88">
        <v>125.96</v>
      </c>
      <c r="Q88">
        <v>10.27</v>
      </c>
      <c r="R88">
        <v>42.39</v>
      </c>
      <c r="S88">
        <v>26.39</v>
      </c>
      <c r="T88">
        <v>0</v>
      </c>
      <c r="U88">
        <v>418.77</v>
      </c>
      <c r="V88">
        <v>20.8</v>
      </c>
      <c r="W88">
        <v>33.69</v>
      </c>
      <c r="X88">
        <v>148.30000000000001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16.48</v>
      </c>
      <c r="AF88">
        <v>8.8800000000000008</v>
      </c>
      <c r="AG88">
        <v>44.32</v>
      </c>
      <c r="AH88">
        <v>0</v>
      </c>
      <c r="AI88">
        <v>0</v>
      </c>
      <c r="AJ88">
        <v>0</v>
      </c>
      <c r="AK88">
        <v>52.29</v>
      </c>
      <c r="AL88">
        <v>1.4</v>
      </c>
      <c r="AM88">
        <v>0</v>
      </c>
      <c r="AN88">
        <v>0</v>
      </c>
      <c r="AO88">
        <v>0</v>
      </c>
      <c r="AP88">
        <v>0.51</v>
      </c>
      <c r="AQ88">
        <v>0</v>
      </c>
      <c r="AR88">
        <v>26.49</v>
      </c>
      <c r="AS88">
        <v>8.07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2885.7900000000009</v>
      </c>
    </row>
    <row r="89" spans="1:117">
      <c r="A89" t="s">
        <v>131</v>
      </c>
      <c r="B89">
        <v>0</v>
      </c>
      <c r="C89">
        <v>0</v>
      </c>
      <c r="D89">
        <v>44.41</v>
      </c>
      <c r="E89">
        <v>0</v>
      </c>
      <c r="F89">
        <v>0</v>
      </c>
      <c r="G89">
        <v>71.239999999999995</v>
      </c>
      <c r="H89">
        <v>0</v>
      </c>
      <c r="I89">
        <v>23.57</v>
      </c>
      <c r="J89">
        <v>69.05</v>
      </c>
      <c r="K89">
        <v>683.14</v>
      </c>
      <c r="L89">
        <v>654.29999999999995</v>
      </c>
      <c r="M89">
        <v>92</v>
      </c>
      <c r="N89">
        <v>118.75</v>
      </c>
      <c r="O89">
        <v>124.32</v>
      </c>
      <c r="P89">
        <v>125.96</v>
      </c>
      <c r="Q89">
        <v>10.27</v>
      </c>
      <c r="R89">
        <v>42.39</v>
      </c>
      <c r="S89">
        <v>26.39</v>
      </c>
      <c r="T89">
        <v>0</v>
      </c>
      <c r="U89">
        <v>418.77</v>
      </c>
      <c r="V89">
        <v>20.8</v>
      </c>
      <c r="W89">
        <v>33.69</v>
      </c>
      <c r="X89">
        <v>148.30000000000001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16.48</v>
      </c>
      <c r="AF89">
        <v>8.8800000000000008</v>
      </c>
      <c r="AG89">
        <v>44.32</v>
      </c>
      <c r="AH89">
        <v>0</v>
      </c>
      <c r="AI89">
        <v>0</v>
      </c>
      <c r="AJ89">
        <v>0</v>
      </c>
      <c r="AK89">
        <v>52.29</v>
      </c>
      <c r="AL89">
        <v>1.4</v>
      </c>
      <c r="AM89">
        <v>0</v>
      </c>
      <c r="AN89">
        <v>0</v>
      </c>
      <c r="AO89">
        <v>0</v>
      </c>
      <c r="AP89">
        <v>0.51</v>
      </c>
      <c r="AQ89">
        <v>0</v>
      </c>
      <c r="AR89">
        <v>8.83</v>
      </c>
      <c r="AS89">
        <v>4.3099999999999996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2864.3700000000008</v>
      </c>
    </row>
    <row r="90" spans="1:117">
      <c r="A90" t="s">
        <v>132</v>
      </c>
      <c r="B90">
        <v>0</v>
      </c>
      <c r="C90">
        <v>0</v>
      </c>
      <c r="D90">
        <v>44.41</v>
      </c>
      <c r="E90">
        <v>0</v>
      </c>
      <c r="F90">
        <v>0</v>
      </c>
      <c r="G90">
        <v>71.239999999999995</v>
      </c>
      <c r="H90">
        <v>0</v>
      </c>
      <c r="I90">
        <v>23.57</v>
      </c>
      <c r="J90">
        <v>69.05</v>
      </c>
      <c r="K90">
        <v>683.14</v>
      </c>
      <c r="L90">
        <v>654.29999999999995</v>
      </c>
      <c r="M90">
        <v>92</v>
      </c>
      <c r="N90">
        <v>118.75</v>
      </c>
      <c r="O90">
        <v>124.32</v>
      </c>
      <c r="P90">
        <v>125.96</v>
      </c>
      <c r="Q90">
        <v>10.27</v>
      </c>
      <c r="R90">
        <v>42.39</v>
      </c>
      <c r="S90">
        <v>26.39</v>
      </c>
      <c r="T90">
        <v>0</v>
      </c>
      <c r="U90">
        <v>418.77</v>
      </c>
      <c r="V90">
        <v>20.8</v>
      </c>
      <c r="W90">
        <v>33.69</v>
      </c>
      <c r="X90">
        <v>148.30000000000001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16.48</v>
      </c>
      <c r="AF90">
        <v>8.8800000000000008</v>
      </c>
      <c r="AG90">
        <v>44.32</v>
      </c>
      <c r="AH90">
        <v>0</v>
      </c>
      <c r="AI90">
        <v>0</v>
      </c>
      <c r="AJ90">
        <v>0</v>
      </c>
      <c r="AK90">
        <v>52.29</v>
      </c>
      <c r="AL90">
        <v>1.4</v>
      </c>
      <c r="AM90">
        <v>0</v>
      </c>
      <c r="AN90">
        <v>0</v>
      </c>
      <c r="AO90">
        <v>0</v>
      </c>
      <c r="AP90">
        <v>0.51</v>
      </c>
      <c r="AQ90">
        <v>0</v>
      </c>
      <c r="AR90">
        <v>6.63</v>
      </c>
      <c r="AS90">
        <v>4.3099999999999996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2862.170000000001</v>
      </c>
    </row>
    <row r="91" spans="1:117">
      <c r="A91" t="s">
        <v>133</v>
      </c>
      <c r="B91">
        <v>0</v>
      </c>
      <c r="C91">
        <v>0</v>
      </c>
      <c r="D91">
        <v>44.63</v>
      </c>
      <c r="E91">
        <v>0</v>
      </c>
      <c r="F91">
        <v>0</v>
      </c>
      <c r="G91">
        <v>71.239999999999995</v>
      </c>
      <c r="H91">
        <v>0</v>
      </c>
      <c r="I91">
        <v>23.57</v>
      </c>
      <c r="J91">
        <v>69.05</v>
      </c>
      <c r="K91">
        <v>683.14</v>
      </c>
      <c r="L91">
        <v>654.29999999999995</v>
      </c>
      <c r="M91">
        <v>92</v>
      </c>
      <c r="N91">
        <v>118.75</v>
      </c>
      <c r="O91">
        <v>124.32</v>
      </c>
      <c r="P91">
        <v>125.96</v>
      </c>
      <c r="Q91">
        <v>10.27</v>
      </c>
      <c r="R91">
        <v>42.39</v>
      </c>
      <c r="S91">
        <v>26.39</v>
      </c>
      <c r="T91">
        <v>0</v>
      </c>
      <c r="U91">
        <v>418.77</v>
      </c>
      <c r="V91">
        <v>20.8</v>
      </c>
      <c r="W91">
        <v>33.69</v>
      </c>
      <c r="X91">
        <v>148.30000000000001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16.48</v>
      </c>
      <c r="AF91">
        <v>8.8800000000000008</v>
      </c>
      <c r="AG91">
        <v>44.32</v>
      </c>
      <c r="AH91">
        <v>0</v>
      </c>
      <c r="AI91">
        <v>0</v>
      </c>
      <c r="AJ91">
        <v>0</v>
      </c>
      <c r="AK91">
        <v>52.29</v>
      </c>
      <c r="AL91">
        <v>1.4</v>
      </c>
      <c r="AM91">
        <v>0</v>
      </c>
      <c r="AN91">
        <v>0</v>
      </c>
      <c r="AO91">
        <v>0</v>
      </c>
      <c r="AP91">
        <v>2.56</v>
      </c>
      <c r="AQ91">
        <v>0</v>
      </c>
      <c r="AR91">
        <v>6.63</v>
      </c>
      <c r="AS91">
        <v>4.3099999999999996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2864.4400000000005</v>
      </c>
    </row>
    <row r="92" spans="1:117">
      <c r="A92" t="s">
        <v>134</v>
      </c>
      <c r="B92">
        <v>0</v>
      </c>
      <c r="C92">
        <v>0</v>
      </c>
      <c r="D92">
        <v>44.83</v>
      </c>
      <c r="E92">
        <v>0</v>
      </c>
      <c r="F92">
        <v>0</v>
      </c>
      <c r="G92">
        <v>71.239999999999995</v>
      </c>
      <c r="H92">
        <v>0</v>
      </c>
      <c r="I92">
        <v>23.57</v>
      </c>
      <c r="J92">
        <v>69.05</v>
      </c>
      <c r="K92">
        <v>683.14</v>
      </c>
      <c r="L92">
        <v>654.29999999999995</v>
      </c>
      <c r="M92">
        <v>92</v>
      </c>
      <c r="N92">
        <v>118.75</v>
      </c>
      <c r="O92">
        <v>124.32</v>
      </c>
      <c r="P92">
        <v>125.96</v>
      </c>
      <c r="Q92">
        <v>10.27</v>
      </c>
      <c r="R92">
        <v>42.39</v>
      </c>
      <c r="S92">
        <v>26.39</v>
      </c>
      <c r="T92">
        <v>0</v>
      </c>
      <c r="U92">
        <v>418.77</v>
      </c>
      <c r="V92">
        <v>20.8</v>
      </c>
      <c r="W92">
        <v>33.69</v>
      </c>
      <c r="X92">
        <v>148.30000000000001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16.48</v>
      </c>
      <c r="AF92">
        <v>8.8800000000000008</v>
      </c>
      <c r="AG92">
        <v>44.32</v>
      </c>
      <c r="AH92">
        <v>0</v>
      </c>
      <c r="AI92">
        <v>0</v>
      </c>
      <c r="AJ92">
        <v>0</v>
      </c>
      <c r="AK92">
        <v>52.29</v>
      </c>
      <c r="AL92">
        <v>9.2899999999999991</v>
      </c>
      <c r="AM92">
        <v>0</v>
      </c>
      <c r="AN92">
        <v>0</v>
      </c>
      <c r="AO92">
        <v>0</v>
      </c>
      <c r="AP92">
        <v>2.56</v>
      </c>
      <c r="AQ92">
        <v>0</v>
      </c>
      <c r="AR92">
        <v>6.63</v>
      </c>
      <c r="AS92">
        <v>4.3099999999999996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2872.53</v>
      </c>
    </row>
    <row r="93" spans="1:117">
      <c r="A93" t="s">
        <v>135</v>
      </c>
      <c r="B93">
        <v>0</v>
      </c>
      <c r="C93">
        <v>0</v>
      </c>
      <c r="D93">
        <v>44.83</v>
      </c>
      <c r="E93">
        <v>0</v>
      </c>
      <c r="F93">
        <v>0</v>
      </c>
      <c r="G93">
        <v>71.239999999999995</v>
      </c>
      <c r="H93">
        <v>0</v>
      </c>
      <c r="I93">
        <v>23.57</v>
      </c>
      <c r="J93">
        <v>69.05</v>
      </c>
      <c r="K93">
        <v>683.14</v>
      </c>
      <c r="L93">
        <v>654.29999999999995</v>
      </c>
      <c r="M93">
        <v>92</v>
      </c>
      <c r="N93">
        <v>118.75</v>
      </c>
      <c r="O93">
        <v>124.32</v>
      </c>
      <c r="P93">
        <v>125.96</v>
      </c>
      <c r="Q93">
        <v>10.27</v>
      </c>
      <c r="R93">
        <v>42.39</v>
      </c>
      <c r="S93">
        <v>26.39</v>
      </c>
      <c r="T93">
        <v>0</v>
      </c>
      <c r="U93">
        <v>418.77</v>
      </c>
      <c r="V93">
        <v>20.8</v>
      </c>
      <c r="W93">
        <v>33.69</v>
      </c>
      <c r="X93">
        <v>148.30000000000001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16.48</v>
      </c>
      <c r="AF93">
        <v>8.8800000000000008</v>
      </c>
      <c r="AG93">
        <v>44.32</v>
      </c>
      <c r="AH93">
        <v>0</v>
      </c>
      <c r="AI93">
        <v>0</v>
      </c>
      <c r="AJ93">
        <v>0</v>
      </c>
      <c r="AK93">
        <v>52.29</v>
      </c>
      <c r="AL93">
        <v>41.83</v>
      </c>
      <c r="AM93">
        <v>0</v>
      </c>
      <c r="AN93">
        <v>0</v>
      </c>
      <c r="AO93">
        <v>0</v>
      </c>
      <c r="AP93">
        <v>2.56</v>
      </c>
      <c r="AQ93">
        <v>0</v>
      </c>
      <c r="AR93">
        <v>4.41</v>
      </c>
      <c r="AS93">
        <v>4.3099999999999996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2902.85</v>
      </c>
    </row>
    <row r="94" spans="1:117">
      <c r="A94" t="s">
        <v>136</v>
      </c>
      <c r="B94">
        <v>0</v>
      </c>
      <c r="C94">
        <v>0</v>
      </c>
      <c r="D94">
        <v>44.83</v>
      </c>
      <c r="E94">
        <v>0</v>
      </c>
      <c r="F94">
        <v>0</v>
      </c>
      <c r="G94">
        <v>71.239999999999995</v>
      </c>
      <c r="H94">
        <v>0</v>
      </c>
      <c r="I94">
        <v>23.57</v>
      </c>
      <c r="J94">
        <v>69.05</v>
      </c>
      <c r="K94">
        <v>683.14</v>
      </c>
      <c r="L94">
        <v>654.29999999999995</v>
      </c>
      <c r="M94">
        <v>92</v>
      </c>
      <c r="N94">
        <v>118.75</v>
      </c>
      <c r="O94">
        <v>124.32</v>
      </c>
      <c r="P94">
        <v>125.96</v>
      </c>
      <c r="Q94">
        <v>10.27</v>
      </c>
      <c r="R94">
        <v>42.39</v>
      </c>
      <c r="S94">
        <v>26.39</v>
      </c>
      <c r="T94">
        <v>0</v>
      </c>
      <c r="U94">
        <v>418.77</v>
      </c>
      <c r="V94">
        <v>20.8</v>
      </c>
      <c r="W94">
        <v>33.69</v>
      </c>
      <c r="X94">
        <v>148.30000000000001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16.48</v>
      </c>
      <c r="AF94">
        <v>8.8800000000000008</v>
      </c>
      <c r="AG94">
        <v>44.32</v>
      </c>
      <c r="AH94">
        <v>0</v>
      </c>
      <c r="AI94">
        <v>0</v>
      </c>
      <c r="AJ94">
        <v>0</v>
      </c>
      <c r="AK94">
        <v>52.29</v>
      </c>
      <c r="AL94">
        <v>41.83</v>
      </c>
      <c r="AM94">
        <v>0</v>
      </c>
      <c r="AN94">
        <v>0</v>
      </c>
      <c r="AO94">
        <v>0</v>
      </c>
      <c r="AP94">
        <v>2.56</v>
      </c>
      <c r="AQ94">
        <v>0</v>
      </c>
      <c r="AR94">
        <v>4.41</v>
      </c>
      <c r="AS94">
        <v>4.3099999999999996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2902.85</v>
      </c>
    </row>
    <row r="95" spans="1:117">
      <c r="A95" t="s">
        <v>137</v>
      </c>
      <c r="B95">
        <v>0</v>
      </c>
      <c r="C95">
        <v>0</v>
      </c>
      <c r="D95">
        <v>44.83</v>
      </c>
      <c r="E95">
        <v>0</v>
      </c>
      <c r="F95">
        <v>0</v>
      </c>
      <c r="G95">
        <v>71.239999999999995</v>
      </c>
      <c r="H95">
        <v>0</v>
      </c>
      <c r="I95">
        <v>23.57</v>
      </c>
      <c r="J95">
        <v>69.05</v>
      </c>
      <c r="K95">
        <v>683.14</v>
      </c>
      <c r="L95">
        <v>654.29999999999995</v>
      </c>
      <c r="M95">
        <v>92</v>
      </c>
      <c r="N95">
        <v>118.75</v>
      </c>
      <c r="O95">
        <v>124.32</v>
      </c>
      <c r="P95">
        <v>125.96</v>
      </c>
      <c r="Q95">
        <v>10.27</v>
      </c>
      <c r="R95">
        <v>42.39</v>
      </c>
      <c r="S95">
        <v>26.39</v>
      </c>
      <c r="T95">
        <v>0</v>
      </c>
      <c r="U95">
        <v>418.77</v>
      </c>
      <c r="V95">
        <v>20.8</v>
      </c>
      <c r="W95">
        <v>33.69</v>
      </c>
      <c r="X95">
        <v>148.30000000000001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8.8800000000000008</v>
      </c>
      <c r="AG95">
        <v>44.32</v>
      </c>
      <c r="AH95">
        <v>0</v>
      </c>
      <c r="AI95">
        <v>0</v>
      </c>
      <c r="AJ95">
        <v>0</v>
      </c>
      <c r="AK95">
        <v>52.29</v>
      </c>
      <c r="AL95">
        <v>41.83</v>
      </c>
      <c r="AM95">
        <v>0</v>
      </c>
      <c r="AN95">
        <v>0</v>
      </c>
      <c r="AO95">
        <v>0</v>
      </c>
      <c r="AP95">
        <v>2.56</v>
      </c>
      <c r="AQ95">
        <v>0</v>
      </c>
      <c r="AR95">
        <v>8.83</v>
      </c>
      <c r="AS95">
        <v>4.3099999999999996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2907.27</v>
      </c>
    </row>
    <row r="96" spans="1:117">
      <c r="A96" t="s">
        <v>138</v>
      </c>
      <c r="B96">
        <v>0</v>
      </c>
      <c r="C96">
        <v>0</v>
      </c>
      <c r="D96">
        <v>45.05</v>
      </c>
      <c r="E96">
        <v>0</v>
      </c>
      <c r="F96">
        <v>0</v>
      </c>
      <c r="G96">
        <v>71.239999999999995</v>
      </c>
      <c r="H96">
        <v>0</v>
      </c>
      <c r="I96">
        <v>23.57</v>
      </c>
      <c r="J96">
        <v>69.05</v>
      </c>
      <c r="K96">
        <v>683.14</v>
      </c>
      <c r="L96">
        <v>654.29999999999995</v>
      </c>
      <c r="M96">
        <v>92</v>
      </c>
      <c r="N96">
        <v>118.75</v>
      </c>
      <c r="O96">
        <v>124.32</v>
      </c>
      <c r="P96">
        <v>125.96</v>
      </c>
      <c r="Q96">
        <v>10.27</v>
      </c>
      <c r="R96">
        <v>42.39</v>
      </c>
      <c r="S96">
        <v>26.39</v>
      </c>
      <c r="T96">
        <v>0</v>
      </c>
      <c r="U96">
        <v>418.77</v>
      </c>
      <c r="V96">
        <v>20.8</v>
      </c>
      <c r="W96">
        <v>33.69</v>
      </c>
      <c r="X96">
        <v>148.30000000000001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8.8800000000000008</v>
      </c>
      <c r="AG96">
        <v>44.32</v>
      </c>
      <c r="AH96">
        <v>0</v>
      </c>
      <c r="AI96">
        <v>0</v>
      </c>
      <c r="AJ96">
        <v>0</v>
      </c>
      <c r="AK96">
        <v>52.29</v>
      </c>
      <c r="AL96">
        <v>41.83</v>
      </c>
      <c r="AM96">
        <v>0</v>
      </c>
      <c r="AN96">
        <v>0</v>
      </c>
      <c r="AO96">
        <v>0</v>
      </c>
      <c r="AP96">
        <v>2.56</v>
      </c>
      <c r="AQ96">
        <v>0</v>
      </c>
      <c r="AR96">
        <v>8.83</v>
      </c>
      <c r="AS96">
        <v>4.3099999999999996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2907.4900000000002</v>
      </c>
    </row>
    <row r="97" spans="1:117">
      <c r="A97" t="s">
        <v>139</v>
      </c>
      <c r="B97">
        <v>0</v>
      </c>
      <c r="C97">
        <v>0</v>
      </c>
      <c r="D97">
        <v>45.05</v>
      </c>
      <c r="E97">
        <v>0</v>
      </c>
      <c r="F97">
        <v>0</v>
      </c>
      <c r="G97">
        <v>71.239999999999995</v>
      </c>
      <c r="H97">
        <v>0</v>
      </c>
      <c r="I97">
        <v>23.57</v>
      </c>
      <c r="J97">
        <v>69.05</v>
      </c>
      <c r="K97">
        <v>683.14</v>
      </c>
      <c r="L97">
        <v>654.29999999999995</v>
      </c>
      <c r="M97">
        <v>92</v>
      </c>
      <c r="N97">
        <v>118.75</v>
      </c>
      <c r="O97">
        <v>124.32</v>
      </c>
      <c r="P97">
        <v>125.96</v>
      </c>
      <c r="Q97">
        <v>10.27</v>
      </c>
      <c r="R97">
        <v>42.39</v>
      </c>
      <c r="S97">
        <v>26.39</v>
      </c>
      <c r="T97">
        <v>0</v>
      </c>
      <c r="U97">
        <v>418.77</v>
      </c>
      <c r="V97">
        <v>20.8</v>
      </c>
      <c r="W97">
        <v>33.69</v>
      </c>
      <c r="X97">
        <v>148.30000000000001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8.8800000000000008</v>
      </c>
      <c r="AG97">
        <v>44.32</v>
      </c>
      <c r="AH97">
        <v>0</v>
      </c>
      <c r="AI97">
        <v>0</v>
      </c>
      <c r="AJ97">
        <v>0</v>
      </c>
      <c r="AK97">
        <v>52.29</v>
      </c>
      <c r="AL97">
        <v>9.2899999999999991</v>
      </c>
      <c r="AM97">
        <v>0</v>
      </c>
      <c r="AN97">
        <v>0</v>
      </c>
      <c r="AO97">
        <v>0</v>
      </c>
      <c r="AP97">
        <v>2.56</v>
      </c>
      <c r="AQ97">
        <v>0</v>
      </c>
      <c r="AR97">
        <v>3.31</v>
      </c>
      <c r="AS97">
        <v>4.3099999999999996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2869.4300000000003</v>
      </c>
    </row>
    <row r="98" spans="1:117">
      <c r="A98" t="s">
        <v>140</v>
      </c>
      <c r="B98">
        <v>0</v>
      </c>
      <c r="C98">
        <v>0</v>
      </c>
      <c r="D98">
        <v>45.05</v>
      </c>
      <c r="E98">
        <v>0</v>
      </c>
      <c r="F98">
        <v>0</v>
      </c>
      <c r="G98">
        <v>71.239999999999995</v>
      </c>
      <c r="H98">
        <v>0</v>
      </c>
      <c r="I98">
        <v>23.57</v>
      </c>
      <c r="J98">
        <v>69.05</v>
      </c>
      <c r="K98">
        <v>683.14</v>
      </c>
      <c r="L98">
        <v>654.29999999999995</v>
      </c>
      <c r="M98">
        <v>92</v>
      </c>
      <c r="N98">
        <v>118.75</v>
      </c>
      <c r="O98">
        <v>124.32</v>
      </c>
      <c r="P98">
        <v>125.96</v>
      </c>
      <c r="Q98">
        <v>10.27</v>
      </c>
      <c r="R98">
        <v>42.39</v>
      </c>
      <c r="S98">
        <v>26.39</v>
      </c>
      <c r="T98">
        <v>0</v>
      </c>
      <c r="U98">
        <v>418.77</v>
      </c>
      <c r="V98">
        <v>20.8</v>
      </c>
      <c r="W98">
        <v>33.69</v>
      </c>
      <c r="X98">
        <v>148.30000000000001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8.8800000000000008</v>
      </c>
      <c r="AG98">
        <v>44.32</v>
      </c>
      <c r="AH98">
        <v>0</v>
      </c>
      <c r="AI98">
        <v>0</v>
      </c>
      <c r="AJ98">
        <v>0</v>
      </c>
      <c r="AK98">
        <v>52.29</v>
      </c>
      <c r="AL98">
        <v>1.4</v>
      </c>
      <c r="AM98">
        <v>0</v>
      </c>
      <c r="AN98">
        <v>0</v>
      </c>
      <c r="AO98">
        <v>0</v>
      </c>
      <c r="AP98">
        <v>2.56</v>
      </c>
      <c r="AQ98">
        <v>0</v>
      </c>
      <c r="AR98">
        <v>3.31</v>
      </c>
      <c r="AS98">
        <v>4.3099999999999996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2861.5400000000004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1.0654749999999999</v>
      </c>
      <c r="E99">
        <f t="shared" si="2"/>
        <v>0</v>
      </c>
      <c r="F99">
        <f t="shared" si="2"/>
        <v>0</v>
      </c>
      <c r="G99">
        <f t="shared" si="2"/>
        <v>1.7097599999999964</v>
      </c>
      <c r="H99">
        <f t="shared" si="2"/>
        <v>0</v>
      </c>
      <c r="I99">
        <f t="shared" si="2"/>
        <v>0.56567999999999996</v>
      </c>
      <c r="J99">
        <f t="shared" si="2"/>
        <v>1.6572000000000027</v>
      </c>
      <c r="K99">
        <f t="shared" si="2"/>
        <v>16.393959999999996</v>
      </c>
      <c r="L99">
        <f t="shared" si="2"/>
        <v>15.175700000000024</v>
      </c>
      <c r="M99">
        <f t="shared" si="2"/>
        <v>2.2080000000000002</v>
      </c>
      <c r="N99">
        <f t="shared" si="2"/>
        <v>2.85</v>
      </c>
      <c r="O99">
        <f t="shared" si="2"/>
        <v>2.9836799999999957</v>
      </c>
      <c r="P99">
        <f t="shared" si="2"/>
        <v>3.0230399999999937</v>
      </c>
      <c r="Q99">
        <f t="shared" si="2"/>
        <v>0.2464799999999997</v>
      </c>
      <c r="R99">
        <f t="shared" si="2"/>
        <v>1.0173599999999989</v>
      </c>
      <c r="S99">
        <f t="shared" si="2"/>
        <v>0.63336000000000026</v>
      </c>
      <c r="T99">
        <f t="shared" si="2"/>
        <v>0</v>
      </c>
      <c r="U99">
        <f t="shared" si="2"/>
        <v>10.050479999999991</v>
      </c>
      <c r="V99">
        <f t="shared" si="2"/>
        <v>0.49919999999999926</v>
      </c>
      <c r="W99">
        <f t="shared" si="2"/>
        <v>0.80856000000000106</v>
      </c>
      <c r="X99">
        <f t="shared" si="2"/>
        <v>3.5591999999999944</v>
      </c>
      <c r="Y99">
        <f t="shared" si="2"/>
        <v>0</v>
      </c>
      <c r="Z99">
        <f t="shared" si="2"/>
        <v>4.4029999999999986E-2</v>
      </c>
      <c r="AA99">
        <f t="shared" si="2"/>
        <v>8.437749999999998E-2</v>
      </c>
      <c r="AB99">
        <f t="shared" si="2"/>
        <v>9.5854999999999982E-2</v>
      </c>
      <c r="AC99">
        <f t="shared" si="2"/>
        <v>7.7480000000000007E-2</v>
      </c>
      <c r="AD99">
        <f t="shared" si="2"/>
        <v>9.5770000000000022E-2</v>
      </c>
      <c r="AE99">
        <f t="shared" si="2"/>
        <v>0.33368250000000027</v>
      </c>
      <c r="AF99">
        <f t="shared" si="2"/>
        <v>0.21605999999999997</v>
      </c>
      <c r="AG99">
        <f t="shared" si="2"/>
        <v>1.0636800000000015</v>
      </c>
      <c r="AH99">
        <f t="shared" si="2"/>
        <v>0.59187750000000006</v>
      </c>
      <c r="AI99">
        <f t="shared" si="2"/>
        <v>0</v>
      </c>
      <c r="AJ99">
        <f t="shared" si="2"/>
        <v>0</v>
      </c>
      <c r="AK99">
        <f t="shared" si="2"/>
        <v>1.2549599999999994</v>
      </c>
      <c r="AL99">
        <f t="shared" si="2"/>
        <v>0.16475249999999989</v>
      </c>
      <c r="AM99">
        <f t="shared" si="2"/>
        <v>2.3990000000000004E-2</v>
      </c>
      <c r="AN99">
        <f t="shared" si="2"/>
        <v>0</v>
      </c>
      <c r="AO99">
        <f t="shared" si="2"/>
        <v>0</v>
      </c>
      <c r="AP99">
        <f t="shared" si="2"/>
        <v>3.5010000000000069E-2</v>
      </c>
      <c r="AQ99">
        <f t="shared" si="2"/>
        <v>0.39939499999999989</v>
      </c>
      <c r="AR99">
        <f t="shared" si="2"/>
        <v>0.12256500000000013</v>
      </c>
      <c r="AS99">
        <f t="shared" si="2"/>
        <v>0.11472000000000002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69.645339999999976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H3" sqref="H3:H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364.18</v>
      </c>
      <c r="L3">
        <v>344.76</v>
      </c>
      <c r="M3">
        <v>60.67</v>
      </c>
      <c r="N3">
        <v>91.58</v>
      </c>
      <c r="O3">
        <v>87.8</v>
      </c>
      <c r="P3">
        <v>93.58</v>
      </c>
      <c r="Q3">
        <v>5.97</v>
      </c>
      <c r="R3">
        <v>22.66</v>
      </c>
      <c r="S3">
        <v>14.32</v>
      </c>
      <c r="T3">
        <v>0</v>
      </c>
      <c r="U3">
        <v>401.03</v>
      </c>
      <c r="V3">
        <v>11.11</v>
      </c>
      <c r="W3">
        <v>18.34</v>
      </c>
      <c r="X3">
        <v>91.22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15.79</v>
      </c>
      <c r="AF3">
        <v>8.51</v>
      </c>
      <c r="AG3">
        <v>42.46</v>
      </c>
      <c r="AH3">
        <v>0</v>
      </c>
      <c r="AI3">
        <v>0</v>
      </c>
      <c r="AJ3">
        <v>0</v>
      </c>
      <c r="AK3">
        <v>50.09</v>
      </c>
      <c r="AL3">
        <v>40.07</v>
      </c>
      <c r="AM3">
        <v>0</v>
      </c>
      <c r="AN3">
        <v>0</v>
      </c>
      <c r="AO3">
        <v>0</v>
      </c>
      <c r="AP3">
        <v>5.52</v>
      </c>
      <c r="AQ3">
        <v>0</v>
      </c>
      <c r="AR3">
        <v>0.53</v>
      </c>
      <c r="AS3">
        <v>4.13</v>
      </c>
      <c r="AT3">
        <v>19.16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1793.4799999999998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364.18</v>
      </c>
      <c r="L4">
        <v>344.76</v>
      </c>
      <c r="M4">
        <v>60.67</v>
      </c>
      <c r="N4">
        <v>91.58</v>
      </c>
      <c r="O4">
        <v>87.8</v>
      </c>
      <c r="P4">
        <v>93.58</v>
      </c>
      <c r="Q4">
        <v>5.97</v>
      </c>
      <c r="R4">
        <v>22.66</v>
      </c>
      <c r="S4">
        <v>14.32</v>
      </c>
      <c r="T4">
        <v>0</v>
      </c>
      <c r="U4">
        <v>401.18</v>
      </c>
      <c r="V4">
        <v>11.11</v>
      </c>
      <c r="W4">
        <v>18.34</v>
      </c>
      <c r="X4">
        <v>78.14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15.79</v>
      </c>
      <c r="AF4">
        <v>8.51</v>
      </c>
      <c r="AG4">
        <v>42.46</v>
      </c>
      <c r="AH4">
        <v>0</v>
      </c>
      <c r="AI4">
        <v>0</v>
      </c>
      <c r="AJ4">
        <v>0</v>
      </c>
      <c r="AK4">
        <v>50.09</v>
      </c>
      <c r="AL4">
        <v>40.07</v>
      </c>
      <c r="AM4">
        <v>0</v>
      </c>
      <c r="AN4">
        <v>0</v>
      </c>
      <c r="AO4">
        <v>0</v>
      </c>
      <c r="AP4">
        <v>5.52</v>
      </c>
      <c r="AQ4">
        <v>0</v>
      </c>
      <c r="AR4">
        <v>0.53</v>
      </c>
      <c r="AS4">
        <v>4.13</v>
      </c>
      <c r="AT4">
        <v>19.16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1780.55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364.18</v>
      </c>
      <c r="L5">
        <v>344.76</v>
      </c>
      <c r="M5">
        <v>60.67</v>
      </c>
      <c r="N5">
        <v>91.58</v>
      </c>
      <c r="O5">
        <v>87.8</v>
      </c>
      <c r="P5">
        <v>93.58</v>
      </c>
      <c r="Q5">
        <v>5.97</v>
      </c>
      <c r="R5">
        <v>22.66</v>
      </c>
      <c r="S5">
        <v>14.32</v>
      </c>
      <c r="T5">
        <v>0</v>
      </c>
      <c r="U5">
        <v>401.18</v>
      </c>
      <c r="V5">
        <v>11.11</v>
      </c>
      <c r="W5">
        <v>18.34</v>
      </c>
      <c r="X5">
        <v>78.14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15.79</v>
      </c>
      <c r="AF5">
        <v>8.51</v>
      </c>
      <c r="AG5">
        <v>42.46</v>
      </c>
      <c r="AH5">
        <v>0</v>
      </c>
      <c r="AI5">
        <v>0</v>
      </c>
      <c r="AJ5">
        <v>0</v>
      </c>
      <c r="AK5">
        <v>50.09</v>
      </c>
      <c r="AL5">
        <v>40.07</v>
      </c>
      <c r="AM5">
        <v>0</v>
      </c>
      <c r="AN5">
        <v>0</v>
      </c>
      <c r="AO5">
        <v>0</v>
      </c>
      <c r="AP5">
        <v>5.52</v>
      </c>
      <c r="AQ5">
        <v>0</v>
      </c>
      <c r="AR5">
        <v>0.53</v>
      </c>
      <c r="AS5">
        <v>4.13</v>
      </c>
      <c r="AT5">
        <v>18.22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1779.61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364.18</v>
      </c>
      <c r="L6">
        <v>344.76</v>
      </c>
      <c r="M6">
        <v>60.67</v>
      </c>
      <c r="N6">
        <v>91.58</v>
      </c>
      <c r="O6">
        <v>87.8</v>
      </c>
      <c r="P6">
        <v>93.58</v>
      </c>
      <c r="Q6">
        <v>5.97</v>
      </c>
      <c r="R6">
        <v>22.66</v>
      </c>
      <c r="S6">
        <v>14.32</v>
      </c>
      <c r="T6">
        <v>0</v>
      </c>
      <c r="U6">
        <v>401.18</v>
      </c>
      <c r="V6">
        <v>11.11</v>
      </c>
      <c r="W6">
        <v>18.34</v>
      </c>
      <c r="X6">
        <v>78.14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15.79</v>
      </c>
      <c r="AF6">
        <v>8.51</v>
      </c>
      <c r="AG6">
        <v>42.46</v>
      </c>
      <c r="AH6">
        <v>0</v>
      </c>
      <c r="AI6">
        <v>0</v>
      </c>
      <c r="AJ6">
        <v>0</v>
      </c>
      <c r="AK6">
        <v>50.09</v>
      </c>
      <c r="AL6">
        <v>40.07</v>
      </c>
      <c r="AM6">
        <v>0</v>
      </c>
      <c r="AN6">
        <v>0</v>
      </c>
      <c r="AO6">
        <v>0</v>
      </c>
      <c r="AP6">
        <v>5.52</v>
      </c>
      <c r="AQ6">
        <v>0</v>
      </c>
      <c r="AR6">
        <v>0.53</v>
      </c>
      <c r="AS6">
        <v>4.13</v>
      </c>
      <c r="AT6">
        <v>17.690000000000001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1779.08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364.18</v>
      </c>
      <c r="L7">
        <v>344.76</v>
      </c>
      <c r="M7">
        <v>60.67</v>
      </c>
      <c r="N7">
        <v>91.58</v>
      </c>
      <c r="O7">
        <v>87.8</v>
      </c>
      <c r="P7">
        <v>93.58</v>
      </c>
      <c r="Q7">
        <v>5.97</v>
      </c>
      <c r="R7">
        <v>22.66</v>
      </c>
      <c r="S7">
        <v>14.32</v>
      </c>
      <c r="T7">
        <v>0</v>
      </c>
      <c r="U7">
        <v>401.18</v>
      </c>
      <c r="V7">
        <v>11.11</v>
      </c>
      <c r="W7">
        <v>18.34</v>
      </c>
      <c r="X7">
        <v>78.14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15.79</v>
      </c>
      <c r="AF7">
        <v>8.51</v>
      </c>
      <c r="AG7">
        <v>42.46</v>
      </c>
      <c r="AH7">
        <v>0</v>
      </c>
      <c r="AI7">
        <v>0</v>
      </c>
      <c r="AJ7">
        <v>0</v>
      </c>
      <c r="AK7">
        <v>50.09</v>
      </c>
      <c r="AL7">
        <v>8.9</v>
      </c>
      <c r="AM7">
        <v>0</v>
      </c>
      <c r="AN7">
        <v>0</v>
      </c>
      <c r="AO7">
        <v>0</v>
      </c>
      <c r="AP7">
        <v>5.52</v>
      </c>
      <c r="AQ7">
        <v>0</v>
      </c>
      <c r="AR7">
        <v>0.53</v>
      </c>
      <c r="AS7">
        <v>4.13</v>
      </c>
      <c r="AT7">
        <v>16.28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1746.5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364.18</v>
      </c>
      <c r="L8">
        <v>344.76</v>
      </c>
      <c r="M8">
        <v>60.67</v>
      </c>
      <c r="N8">
        <v>91.58</v>
      </c>
      <c r="O8">
        <v>87.8</v>
      </c>
      <c r="P8">
        <v>93.58</v>
      </c>
      <c r="Q8">
        <v>5.97</v>
      </c>
      <c r="R8">
        <v>22.66</v>
      </c>
      <c r="S8">
        <v>14.32</v>
      </c>
      <c r="T8">
        <v>0</v>
      </c>
      <c r="U8">
        <v>401.18</v>
      </c>
      <c r="V8">
        <v>11.11</v>
      </c>
      <c r="W8">
        <v>18.34</v>
      </c>
      <c r="X8">
        <v>78.14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15.79</v>
      </c>
      <c r="AF8">
        <v>8.51</v>
      </c>
      <c r="AG8">
        <v>42.46</v>
      </c>
      <c r="AH8">
        <v>0</v>
      </c>
      <c r="AI8">
        <v>0</v>
      </c>
      <c r="AJ8">
        <v>0</v>
      </c>
      <c r="AK8">
        <v>50.09</v>
      </c>
      <c r="AL8">
        <v>1.34</v>
      </c>
      <c r="AM8">
        <v>0</v>
      </c>
      <c r="AN8">
        <v>0</v>
      </c>
      <c r="AO8">
        <v>0</v>
      </c>
      <c r="AP8">
        <v>5.52</v>
      </c>
      <c r="AQ8">
        <v>0</v>
      </c>
      <c r="AR8">
        <v>0.53</v>
      </c>
      <c r="AS8">
        <v>4.13</v>
      </c>
      <c r="AT8">
        <v>15.38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1738.04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364.18</v>
      </c>
      <c r="L9">
        <v>344.76</v>
      </c>
      <c r="M9">
        <v>60.67</v>
      </c>
      <c r="N9">
        <v>91.58</v>
      </c>
      <c r="O9">
        <v>119.1</v>
      </c>
      <c r="P9">
        <v>93.58</v>
      </c>
      <c r="Q9">
        <v>5.97</v>
      </c>
      <c r="R9">
        <v>22.66</v>
      </c>
      <c r="S9">
        <v>14.32</v>
      </c>
      <c r="T9">
        <v>0</v>
      </c>
      <c r="U9">
        <v>401.18</v>
      </c>
      <c r="V9">
        <v>11.11</v>
      </c>
      <c r="W9">
        <v>18.34</v>
      </c>
      <c r="X9">
        <v>94.55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15.79</v>
      </c>
      <c r="AF9">
        <v>8.51</v>
      </c>
      <c r="AG9">
        <v>42.46</v>
      </c>
      <c r="AH9">
        <v>0</v>
      </c>
      <c r="AI9">
        <v>0</v>
      </c>
      <c r="AJ9">
        <v>0</v>
      </c>
      <c r="AK9">
        <v>50.09</v>
      </c>
      <c r="AL9">
        <v>1.34</v>
      </c>
      <c r="AM9">
        <v>0</v>
      </c>
      <c r="AN9">
        <v>0</v>
      </c>
      <c r="AO9">
        <v>0</v>
      </c>
      <c r="AP9">
        <v>5.52</v>
      </c>
      <c r="AQ9">
        <v>0</v>
      </c>
      <c r="AR9">
        <v>0.53</v>
      </c>
      <c r="AS9">
        <v>4.13</v>
      </c>
      <c r="AT9">
        <v>15.03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1785.3999999999999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364.18</v>
      </c>
      <c r="L10">
        <v>344.76</v>
      </c>
      <c r="M10">
        <v>60.67</v>
      </c>
      <c r="N10">
        <v>91.58</v>
      </c>
      <c r="O10">
        <v>119.1</v>
      </c>
      <c r="P10">
        <v>93.58</v>
      </c>
      <c r="Q10">
        <v>5.97</v>
      </c>
      <c r="R10">
        <v>22.66</v>
      </c>
      <c r="S10">
        <v>14.32</v>
      </c>
      <c r="T10">
        <v>0</v>
      </c>
      <c r="U10">
        <v>401.18</v>
      </c>
      <c r="V10">
        <v>11.11</v>
      </c>
      <c r="W10">
        <v>18.34</v>
      </c>
      <c r="X10">
        <v>94.55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15.79</v>
      </c>
      <c r="AF10">
        <v>8.51</v>
      </c>
      <c r="AG10">
        <v>42.46</v>
      </c>
      <c r="AH10">
        <v>0</v>
      </c>
      <c r="AI10">
        <v>0</v>
      </c>
      <c r="AJ10">
        <v>0</v>
      </c>
      <c r="AK10">
        <v>50.09</v>
      </c>
      <c r="AL10">
        <v>1.34</v>
      </c>
      <c r="AM10">
        <v>0</v>
      </c>
      <c r="AN10">
        <v>0</v>
      </c>
      <c r="AO10">
        <v>0</v>
      </c>
      <c r="AP10">
        <v>0.24</v>
      </c>
      <c r="AQ10">
        <v>0</v>
      </c>
      <c r="AR10">
        <v>0.53</v>
      </c>
      <c r="AS10">
        <v>4.13</v>
      </c>
      <c r="AT10">
        <v>14.55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1779.6399999999999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364.18</v>
      </c>
      <c r="L11">
        <v>344.76</v>
      </c>
      <c r="M11">
        <v>60.67</v>
      </c>
      <c r="N11">
        <v>91.58</v>
      </c>
      <c r="O11">
        <v>119.1</v>
      </c>
      <c r="P11">
        <v>93.58</v>
      </c>
      <c r="Q11">
        <v>5.97</v>
      </c>
      <c r="R11">
        <v>22.66</v>
      </c>
      <c r="S11">
        <v>14.32</v>
      </c>
      <c r="T11">
        <v>0</v>
      </c>
      <c r="U11">
        <v>401.18</v>
      </c>
      <c r="V11">
        <v>11.11</v>
      </c>
      <c r="W11">
        <v>18.34</v>
      </c>
      <c r="X11">
        <v>94.55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15.79</v>
      </c>
      <c r="AF11">
        <v>8.51</v>
      </c>
      <c r="AG11">
        <v>42.46</v>
      </c>
      <c r="AH11">
        <v>0</v>
      </c>
      <c r="AI11">
        <v>0</v>
      </c>
      <c r="AJ11">
        <v>0</v>
      </c>
      <c r="AK11">
        <v>50.09</v>
      </c>
      <c r="AL11">
        <v>1.34</v>
      </c>
      <c r="AM11">
        <v>0</v>
      </c>
      <c r="AN11">
        <v>0</v>
      </c>
      <c r="AO11">
        <v>0</v>
      </c>
      <c r="AP11">
        <v>0.24</v>
      </c>
      <c r="AQ11">
        <v>0</v>
      </c>
      <c r="AR11">
        <v>0</v>
      </c>
      <c r="AS11">
        <v>4.13</v>
      </c>
      <c r="AT11">
        <v>14.42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1778.98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364.18</v>
      </c>
      <c r="L12">
        <v>344.76</v>
      </c>
      <c r="M12">
        <v>60.67</v>
      </c>
      <c r="N12">
        <v>91.58</v>
      </c>
      <c r="O12">
        <v>119.1</v>
      </c>
      <c r="P12">
        <v>93.58</v>
      </c>
      <c r="Q12">
        <v>5.97</v>
      </c>
      <c r="R12">
        <v>22.66</v>
      </c>
      <c r="S12">
        <v>14.32</v>
      </c>
      <c r="T12">
        <v>0</v>
      </c>
      <c r="U12">
        <v>401.18</v>
      </c>
      <c r="V12">
        <v>11.11</v>
      </c>
      <c r="W12">
        <v>18.34</v>
      </c>
      <c r="X12">
        <v>94.55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15.79</v>
      </c>
      <c r="AF12">
        <v>8.51</v>
      </c>
      <c r="AG12">
        <v>42.46</v>
      </c>
      <c r="AH12">
        <v>0</v>
      </c>
      <c r="AI12">
        <v>0</v>
      </c>
      <c r="AJ12">
        <v>0</v>
      </c>
      <c r="AK12">
        <v>50.09</v>
      </c>
      <c r="AL12">
        <v>1.34</v>
      </c>
      <c r="AM12">
        <v>0</v>
      </c>
      <c r="AN12">
        <v>0</v>
      </c>
      <c r="AO12">
        <v>0</v>
      </c>
      <c r="AP12">
        <v>0.24</v>
      </c>
      <c r="AQ12">
        <v>0</v>
      </c>
      <c r="AR12">
        <v>0</v>
      </c>
      <c r="AS12">
        <v>4.13</v>
      </c>
      <c r="AT12">
        <v>14.93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1779.49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364.18</v>
      </c>
      <c r="L13">
        <v>344.76</v>
      </c>
      <c r="M13">
        <v>60.67</v>
      </c>
      <c r="N13">
        <v>91.58</v>
      </c>
      <c r="O13">
        <v>119.1</v>
      </c>
      <c r="P13">
        <v>93.58</v>
      </c>
      <c r="Q13">
        <v>5.97</v>
      </c>
      <c r="R13">
        <v>22.66</v>
      </c>
      <c r="S13">
        <v>14.32</v>
      </c>
      <c r="T13">
        <v>0</v>
      </c>
      <c r="U13">
        <v>401.18</v>
      </c>
      <c r="V13">
        <v>11.11</v>
      </c>
      <c r="W13">
        <v>18.34</v>
      </c>
      <c r="X13">
        <v>94.55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15.79</v>
      </c>
      <c r="AF13">
        <v>8.51</v>
      </c>
      <c r="AG13">
        <v>42.46</v>
      </c>
      <c r="AH13">
        <v>0</v>
      </c>
      <c r="AI13">
        <v>0</v>
      </c>
      <c r="AJ13">
        <v>0</v>
      </c>
      <c r="AK13">
        <v>50.09</v>
      </c>
      <c r="AL13">
        <v>1.34</v>
      </c>
      <c r="AM13">
        <v>0</v>
      </c>
      <c r="AN13">
        <v>0</v>
      </c>
      <c r="AO13">
        <v>0</v>
      </c>
      <c r="AP13">
        <v>0.24</v>
      </c>
      <c r="AQ13">
        <v>0</v>
      </c>
      <c r="AR13">
        <v>0</v>
      </c>
      <c r="AS13">
        <v>4.13</v>
      </c>
      <c r="AT13">
        <v>13.01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1777.57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364.18</v>
      </c>
      <c r="L14">
        <v>344.76</v>
      </c>
      <c r="M14">
        <v>60.67</v>
      </c>
      <c r="N14">
        <v>91.58</v>
      </c>
      <c r="O14">
        <v>119.1</v>
      </c>
      <c r="P14">
        <v>93.58</v>
      </c>
      <c r="Q14">
        <v>5.97</v>
      </c>
      <c r="R14">
        <v>22.66</v>
      </c>
      <c r="S14">
        <v>14.32</v>
      </c>
      <c r="T14">
        <v>0</v>
      </c>
      <c r="U14">
        <v>401.18</v>
      </c>
      <c r="V14">
        <v>11.11</v>
      </c>
      <c r="W14">
        <v>18.34</v>
      </c>
      <c r="X14">
        <v>94.55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15.79</v>
      </c>
      <c r="AF14">
        <v>8.51</v>
      </c>
      <c r="AG14">
        <v>42.46</v>
      </c>
      <c r="AH14">
        <v>0</v>
      </c>
      <c r="AI14">
        <v>0</v>
      </c>
      <c r="AJ14">
        <v>0</v>
      </c>
      <c r="AK14">
        <v>50.09</v>
      </c>
      <c r="AL14">
        <v>1.34</v>
      </c>
      <c r="AM14">
        <v>0</v>
      </c>
      <c r="AN14">
        <v>0</v>
      </c>
      <c r="AO14">
        <v>0</v>
      </c>
      <c r="AP14">
        <v>0.24</v>
      </c>
      <c r="AQ14">
        <v>0</v>
      </c>
      <c r="AR14">
        <v>0</v>
      </c>
      <c r="AS14">
        <v>4.13</v>
      </c>
      <c r="AT14">
        <v>13.05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1777.61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364.18</v>
      </c>
      <c r="L15">
        <v>344.76</v>
      </c>
      <c r="M15">
        <v>60.67</v>
      </c>
      <c r="N15">
        <v>91.58</v>
      </c>
      <c r="O15">
        <v>119.1</v>
      </c>
      <c r="P15">
        <v>93.58</v>
      </c>
      <c r="Q15">
        <v>5.97</v>
      </c>
      <c r="R15">
        <v>22.66</v>
      </c>
      <c r="S15">
        <v>14.32</v>
      </c>
      <c r="T15">
        <v>0</v>
      </c>
      <c r="U15">
        <v>401.18</v>
      </c>
      <c r="V15">
        <v>11.11</v>
      </c>
      <c r="W15">
        <v>18.34</v>
      </c>
      <c r="X15">
        <v>94.55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15.79</v>
      </c>
      <c r="AF15">
        <v>8.51</v>
      </c>
      <c r="AG15">
        <v>42.46</v>
      </c>
      <c r="AH15">
        <v>0</v>
      </c>
      <c r="AI15">
        <v>0</v>
      </c>
      <c r="AJ15">
        <v>0</v>
      </c>
      <c r="AK15">
        <v>50.09</v>
      </c>
      <c r="AL15">
        <v>1.34</v>
      </c>
      <c r="AM15">
        <v>0</v>
      </c>
      <c r="AN15">
        <v>0</v>
      </c>
      <c r="AO15">
        <v>0</v>
      </c>
      <c r="AP15">
        <v>0.24</v>
      </c>
      <c r="AQ15">
        <v>0</v>
      </c>
      <c r="AR15">
        <v>0</v>
      </c>
      <c r="AS15">
        <v>4.13</v>
      </c>
      <c r="AT15">
        <v>12.92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1777.48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364.18</v>
      </c>
      <c r="L16">
        <v>344.76</v>
      </c>
      <c r="M16">
        <v>60.67</v>
      </c>
      <c r="N16">
        <v>91.58</v>
      </c>
      <c r="O16">
        <v>119.1</v>
      </c>
      <c r="P16">
        <v>93.58</v>
      </c>
      <c r="Q16">
        <v>5.97</v>
      </c>
      <c r="R16">
        <v>22.66</v>
      </c>
      <c r="S16">
        <v>14.32</v>
      </c>
      <c r="T16">
        <v>0</v>
      </c>
      <c r="U16">
        <v>401.18</v>
      </c>
      <c r="V16">
        <v>11.11</v>
      </c>
      <c r="W16">
        <v>18.34</v>
      </c>
      <c r="X16">
        <v>94.55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15.79</v>
      </c>
      <c r="AF16">
        <v>8.51</v>
      </c>
      <c r="AG16">
        <v>42.46</v>
      </c>
      <c r="AH16">
        <v>0</v>
      </c>
      <c r="AI16">
        <v>0</v>
      </c>
      <c r="AJ16">
        <v>0</v>
      </c>
      <c r="AK16">
        <v>50.09</v>
      </c>
      <c r="AL16">
        <v>1.34</v>
      </c>
      <c r="AM16">
        <v>0</v>
      </c>
      <c r="AN16">
        <v>0</v>
      </c>
      <c r="AO16">
        <v>0</v>
      </c>
      <c r="AP16">
        <v>0.24</v>
      </c>
      <c r="AQ16">
        <v>0</v>
      </c>
      <c r="AR16">
        <v>0</v>
      </c>
      <c r="AS16">
        <v>4.13</v>
      </c>
      <c r="AT16">
        <v>12.36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1776.9199999999998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364.18</v>
      </c>
      <c r="L17">
        <v>344.76</v>
      </c>
      <c r="M17">
        <v>60.67</v>
      </c>
      <c r="N17">
        <v>91.58</v>
      </c>
      <c r="O17">
        <v>119.1</v>
      </c>
      <c r="P17">
        <v>93.58</v>
      </c>
      <c r="Q17">
        <v>5.97</v>
      </c>
      <c r="R17">
        <v>22.66</v>
      </c>
      <c r="S17">
        <v>14.32</v>
      </c>
      <c r="T17">
        <v>0</v>
      </c>
      <c r="U17">
        <v>401.18</v>
      </c>
      <c r="V17">
        <v>11.11</v>
      </c>
      <c r="W17">
        <v>18.34</v>
      </c>
      <c r="X17">
        <v>94.55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15.79</v>
      </c>
      <c r="AF17">
        <v>8.51</v>
      </c>
      <c r="AG17">
        <v>42.46</v>
      </c>
      <c r="AH17">
        <v>0</v>
      </c>
      <c r="AI17">
        <v>0</v>
      </c>
      <c r="AJ17">
        <v>0</v>
      </c>
      <c r="AK17">
        <v>50.09</v>
      </c>
      <c r="AL17">
        <v>1.34</v>
      </c>
      <c r="AM17">
        <v>0</v>
      </c>
      <c r="AN17">
        <v>0</v>
      </c>
      <c r="AO17">
        <v>0</v>
      </c>
      <c r="AP17">
        <v>0.24</v>
      </c>
      <c r="AQ17">
        <v>0</v>
      </c>
      <c r="AR17">
        <v>0</v>
      </c>
      <c r="AS17">
        <v>4.13</v>
      </c>
      <c r="AT17">
        <v>15.32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1779.8799999999999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364.18</v>
      </c>
      <c r="L18">
        <v>344.76</v>
      </c>
      <c r="M18">
        <v>60.67</v>
      </c>
      <c r="N18">
        <v>91.58</v>
      </c>
      <c r="O18">
        <v>119.1</v>
      </c>
      <c r="P18">
        <v>93.58</v>
      </c>
      <c r="Q18">
        <v>5.97</v>
      </c>
      <c r="R18">
        <v>22.66</v>
      </c>
      <c r="S18">
        <v>14.32</v>
      </c>
      <c r="T18">
        <v>0</v>
      </c>
      <c r="U18">
        <v>401.18</v>
      </c>
      <c r="V18">
        <v>11.11</v>
      </c>
      <c r="W18">
        <v>18.34</v>
      </c>
      <c r="X18">
        <v>94.55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15.79</v>
      </c>
      <c r="AF18">
        <v>8.51</v>
      </c>
      <c r="AG18">
        <v>42.46</v>
      </c>
      <c r="AH18">
        <v>0</v>
      </c>
      <c r="AI18">
        <v>0</v>
      </c>
      <c r="AJ18">
        <v>0</v>
      </c>
      <c r="AK18">
        <v>50.09</v>
      </c>
      <c r="AL18">
        <v>1.34</v>
      </c>
      <c r="AM18">
        <v>0</v>
      </c>
      <c r="AN18">
        <v>0</v>
      </c>
      <c r="AO18">
        <v>0</v>
      </c>
      <c r="AP18">
        <v>0.24</v>
      </c>
      <c r="AQ18">
        <v>0</v>
      </c>
      <c r="AR18">
        <v>0</v>
      </c>
      <c r="AS18">
        <v>4.13</v>
      </c>
      <c r="AT18">
        <v>16.420000000000002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1780.98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364.18</v>
      </c>
      <c r="L19">
        <v>344.76</v>
      </c>
      <c r="M19">
        <v>60.67</v>
      </c>
      <c r="N19">
        <v>91.58</v>
      </c>
      <c r="O19">
        <v>119.1</v>
      </c>
      <c r="P19">
        <v>93.58</v>
      </c>
      <c r="Q19">
        <v>5.97</v>
      </c>
      <c r="R19">
        <v>22.66</v>
      </c>
      <c r="S19">
        <v>14.32</v>
      </c>
      <c r="T19">
        <v>0</v>
      </c>
      <c r="U19">
        <v>401.18</v>
      </c>
      <c r="V19">
        <v>11.11</v>
      </c>
      <c r="W19">
        <v>18.34</v>
      </c>
      <c r="X19">
        <v>94.55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15.79</v>
      </c>
      <c r="AF19">
        <v>8.51</v>
      </c>
      <c r="AG19">
        <v>42.46</v>
      </c>
      <c r="AH19">
        <v>0</v>
      </c>
      <c r="AI19">
        <v>0</v>
      </c>
      <c r="AJ19">
        <v>0</v>
      </c>
      <c r="AK19">
        <v>50.09</v>
      </c>
      <c r="AL19">
        <v>1.34</v>
      </c>
      <c r="AM19">
        <v>0</v>
      </c>
      <c r="AN19">
        <v>0</v>
      </c>
      <c r="AO19">
        <v>0</v>
      </c>
      <c r="AP19">
        <v>0.24</v>
      </c>
      <c r="AQ19">
        <v>0</v>
      </c>
      <c r="AR19">
        <v>0</v>
      </c>
      <c r="AS19">
        <v>4.13</v>
      </c>
      <c r="AT19">
        <v>17.96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1782.52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364.18</v>
      </c>
      <c r="L20">
        <v>344.76</v>
      </c>
      <c r="M20">
        <v>60.67</v>
      </c>
      <c r="N20">
        <v>91.58</v>
      </c>
      <c r="O20">
        <v>119.1</v>
      </c>
      <c r="P20">
        <v>93.58</v>
      </c>
      <c r="Q20">
        <v>5.97</v>
      </c>
      <c r="R20">
        <v>22.66</v>
      </c>
      <c r="S20">
        <v>14.32</v>
      </c>
      <c r="T20">
        <v>0</v>
      </c>
      <c r="U20">
        <v>401.18</v>
      </c>
      <c r="V20">
        <v>11.11</v>
      </c>
      <c r="W20">
        <v>18.34</v>
      </c>
      <c r="X20">
        <v>94.55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15.79</v>
      </c>
      <c r="AF20">
        <v>8.51</v>
      </c>
      <c r="AG20">
        <v>42.46</v>
      </c>
      <c r="AH20">
        <v>0</v>
      </c>
      <c r="AI20">
        <v>0</v>
      </c>
      <c r="AJ20">
        <v>0</v>
      </c>
      <c r="AK20">
        <v>50.09</v>
      </c>
      <c r="AL20">
        <v>1.34</v>
      </c>
      <c r="AM20">
        <v>0</v>
      </c>
      <c r="AN20">
        <v>0</v>
      </c>
      <c r="AO20">
        <v>0</v>
      </c>
      <c r="AP20">
        <v>0.24</v>
      </c>
      <c r="AQ20">
        <v>0</v>
      </c>
      <c r="AR20">
        <v>0</v>
      </c>
      <c r="AS20">
        <v>4.13</v>
      </c>
      <c r="AT20">
        <v>19.16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1783.72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364.18</v>
      </c>
      <c r="L21">
        <v>344.76</v>
      </c>
      <c r="M21">
        <v>60.67</v>
      </c>
      <c r="N21">
        <v>91.58</v>
      </c>
      <c r="O21">
        <v>119.1</v>
      </c>
      <c r="P21">
        <v>93.58</v>
      </c>
      <c r="Q21">
        <v>5.97</v>
      </c>
      <c r="R21">
        <v>22.66</v>
      </c>
      <c r="S21">
        <v>14.32</v>
      </c>
      <c r="T21">
        <v>0</v>
      </c>
      <c r="U21">
        <v>401.18</v>
      </c>
      <c r="V21">
        <v>11.11</v>
      </c>
      <c r="W21">
        <v>18.34</v>
      </c>
      <c r="X21">
        <v>94.55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15.79</v>
      </c>
      <c r="AF21">
        <v>8.51</v>
      </c>
      <c r="AG21">
        <v>42.46</v>
      </c>
      <c r="AH21">
        <v>0</v>
      </c>
      <c r="AI21">
        <v>0</v>
      </c>
      <c r="AJ21">
        <v>0</v>
      </c>
      <c r="AK21">
        <v>50.09</v>
      </c>
      <c r="AL21">
        <v>1.34</v>
      </c>
      <c r="AM21">
        <v>0</v>
      </c>
      <c r="AN21">
        <v>0</v>
      </c>
      <c r="AO21">
        <v>0</v>
      </c>
      <c r="AP21">
        <v>0.24</v>
      </c>
      <c r="AQ21">
        <v>0</v>
      </c>
      <c r="AR21">
        <v>0</v>
      </c>
      <c r="AS21">
        <v>4.13</v>
      </c>
      <c r="AT21">
        <v>19.16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1783.72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364.18</v>
      </c>
      <c r="L22">
        <v>344.76</v>
      </c>
      <c r="M22">
        <v>60.67</v>
      </c>
      <c r="N22">
        <v>91.58</v>
      </c>
      <c r="O22">
        <v>119.1</v>
      </c>
      <c r="P22">
        <v>93.58</v>
      </c>
      <c r="Q22">
        <v>5.97</v>
      </c>
      <c r="R22">
        <v>22.66</v>
      </c>
      <c r="S22">
        <v>14.32</v>
      </c>
      <c r="T22">
        <v>0</v>
      </c>
      <c r="U22">
        <v>401.18</v>
      </c>
      <c r="V22">
        <v>11.11</v>
      </c>
      <c r="W22">
        <v>18.34</v>
      </c>
      <c r="X22">
        <v>94.55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15.79</v>
      </c>
      <c r="AF22">
        <v>8.51</v>
      </c>
      <c r="AG22">
        <v>42.46</v>
      </c>
      <c r="AH22">
        <v>0</v>
      </c>
      <c r="AI22">
        <v>0</v>
      </c>
      <c r="AJ22">
        <v>0</v>
      </c>
      <c r="AK22">
        <v>50.09</v>
      </c>
      <c r="AL22">
        <v>1.34</v>
      </c>
      <c r="AM22">
        <v>0</v>
      </c>
      <c r="AN22">
        <v>0</v>
      </c>
      <c r="AO22">
        <v>0</v>
      </c>
      <c r="AP22">
        <v>0.24</v>
      </c>
      <c r="AQ22">
        <v>0</v>
      </c>
      <c r="AR22">
        <v>0</v>
      </c>
      <c r="AS22">
        <v>4.13</v>
      </c>
      <c r="AT22">
        <v>19.16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1783.72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364.18</v>
      </c>
      <c r="L23">
        <v>344.76</v>
      </c>
      <c r="M23">
        <v>60.67</v>
      </c>
      <c r="N23">
        <v>91.58</v>
      </c>
      <c r="O23">
        <v>119.1</v>
      </c>
      <c r="P23">
        <v>93.58</v>
      </c>
      <c r="Q23">
        <v>5.97</v>
      </c>
      <c r="R23">
        <v>22.66</v>
      </c>
      <c r="S23">
        <v>14.32</v>
      </c>
      <c r="T23">
        <v>0</v>
      </c>
      <c r="U23">
        <v>401.18</v>
      </c>
      <c r="V23">
        <v>11.11</v>
      </c>
      <c r="W23">
        <v>18.34</v>
      </c>
      <c r="X23">
        <v>94.55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15.79</v>
      </c>
      <c r="AF23">
        <v>8.51</v>
      </c>
      <c r="AG23">
        <v>42.46</v>
      </c>
      <c r="AH23">
        <v>0</v>
      </c>
      <c r="AI23">
        <v>0</v>
      </c>
      <c r="AJ23">
        <v>0</v>
      </c>
      <c r="AK23">
        <v>50.09</v>
      </c>
      <c r="AL23">
        <v>1.34</v>
      </c>
      <c r="AM23">
        <v>0</v>
      </c>
      <c r="AN23">
        <v>0</v>
      </c>
      <c r="AO23">
        <v>0</v>
      </c>
      <c r="AP23">
        <v>0.24</v>
      </c>
      <c r="AQ23">
        <v>0</v>
      </c>
      <c r="AR23">
        <v>0</v>
      </c>
      <c r="AS23">
        <v>4.13</v>
      </c>
      <c r="AT23">
        <v>19.16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1783.72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364.18</v>
      </c>
      <c r="L24">
        <v>344.76</v>
      </c>
      <c r="M24">
        <v>60.67</v>
      </c>
      <c r="N24">
        <v>91.58</v>
      </c>
      <c r="O24">
        <v>119.1</v>
      </c>
      <c r="P24">
        <v>110.24</v>
      </c>
      <c r="Q24">
        <v>5.97</v>
      </c>
      <c r="R24">
        <v>22.66</v>
      </c>
      <c r="S24">
        <v>14.32</v>
      </c>
      <c r="T24">
        <v>0</v>
      </c>
      <c r="U24">
        <v>401.18</v>
      </c>
      <c r="V24">
        <v>11.11</v>
      </c>
      <c r="W24">
        <v>18.34</v>
      </c>
      <c r="X24">
        <v>94.55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15.79</v>
      </c>
      <c r="AF24">
        <v>8.51</v>
      </c>
      <c r="AG24">
        <v>42.46</v>
      </c>
      <c r="AH24">
        <v>0</v>
      </c>
      <c r="AI24">
        <v>0</v>
      </c>
      <c r="AJ24">
        <v>0</v>
      </c>
      <c r="AK24">
        <v>50.09</v>
      </c>
      <c r="AL24">
        <v>1.34</v>
      </c>
      <c r="AM24">
        <v>0</v>
      </c>
      <c r="AN24">
        <v>0</v>
      </c>
      <c r="AO24">
        <v>0</v>
      </c>
      <c r="AP24">
        <v>0.24</v>
      </c>
      <c r="AQ24">
        <v>0</v>
      </c>
      <c r="AR24">
        <v>0</v>
      </c>
      <c r="AS24">
        <v>4.13</v>
      </c>
      <c r="AT24">
        <v>19.16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1800.3799999999999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364.18</v>
      </c>
      <c r="L25">
        <v>344.76</v>
      </c>
      <c r="M25">
        <v>60.67</v>
      </c>
      <c r="N25">
        <v>91.58</v>
      </c>
      <c r="O25">
        <v>119.1</v>
      </c>
      <c r="P25">
        <v>110.24</v>
      </c>
      <c r="Q25">
        <v>5.97</v>
      </c>
      <c r="R25">
        <v>22.66</v>
      </c>
      <c r="S25">
        <v>14.32</v>
      </c>
      <c r="T25">
        <v>0</v>
      </c>
      <c r="U25">
        <v>401.18</v>
      </c>
      <c r="V25">
        <v>11.11</v>
      </c>
      <c r="W25">
        <v>18.34</v>
      </c>
      <c r="X25">
        <v>94.55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15.79</v>
      </c>
      <c r="AF25">
        <v>8.51</v>
      </c>
      <c r="AG25">
        <v>42.46</v>
      </c>
      <c r="AH25">
        <v>22.41</v>
      </c>
      <c r="AI25">
        <v>0</v>
      </c>
      <c r="AJ25">
        <v>0</v>
      </c>
      <c r="AK25">
        <v>50.09</v>
      </c>
      <c r="AL25">
        <v>1.34</v>
      </c>
      <c r="AM25">
        <v>0</v>
      </c>
      <c r="AN25">
        <v>0</v>
      </c>
      <c r="AO25">
        <v>0</v>
      </c>
      <c r="AP25">
        <v>0.24</v>
      </c>
      <c r="AQ25">
        <v>0</v>
      </c>
      <c r="AR25">
        <v>0</v>
      </c>
      <c r="AS25">
        <v>4.13</v>
      </c>
      <c r="AT25">
        <v>19.16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1822.79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364.18</v>
      </c>
      <c r="L26">
        <v>344.76</v>
      </c>
      <c r="M26">
        <v>60.67</v>
      </c>
      <c r="N26">
        <v>91.58</v>
      </c>
      <c r="O26">
        <v>119.1</v>
      </c>
      <c r="P26">
        <v>110.24</v>
      </c>
      <c r="Q26">
        <v>5.97</v>
      </c>
      <c r="R26">
        <v>22.66</v>
      </c>
      <c r="S26">
        <v>14.32</v>
      </c>
      <c r="T26">
        <v>0</v>
      </c>
      <c r="U26">
        <v>401.18</v>
      </c>
      <c r="V26">
        <v>11.11</v>
      </c>
      <c r="W26">
        <v>18.34</v>
      </c>
      <c r="X26">
        <v>94.55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15.79</v>
      </c>
      <c r="AF26">
        <v>8.51</v>
      </c>
      <c r="AG26">
        <v>42.46</v>
      </c>
      <c r="AH26">
        <v>22.41</v>
      </c>
      <c r="AI26">
        <v>0</v>
      </c>
      <c r="AJ26">
        <v>0</v>
      </c>
      <c r="AK26">
        <v>50.09</v>
      </c>
      <c r="AL26">
        <v>1.34</v>
      </c>
      <c r="AM26">
        <v>0</v>
      </c>
      <c r="AN26">
        <v>0</v>
      </c>
      <c r="AO26">
        <v>0</v>
      </c>
      <c r="AP26">
        <v>0.24</v>
      </c>
      <c r="AQ26">
        <v>14.3</v>
      </c>
      <c r="AR26">
        <v>0</v>
      </c>
      <c r="AS26">
        <v>4.13</v>
      </c>
      <c r="AT26">
        <v>19.16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1837.09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364.18</v>
      </c>
      <c r="L27">
        <v>344.76</v>
      </c>
      <c r="M27">
        <v>60.67</v>
      </c>
      <c r="N27">
        <v>91.58</v>
      </c>
      <c r="O27">
        <v>119.1</v>
      </c>
      <c r="P27">
        <v>110.24</v>
      </c>
      <c r="Q27">
        <v>5.97</v>
      </c>
      <c r="R27">
        <v>22.66</v>
      </c>
      <c r="S27">
        <v>14.32</v>
      </c>
      <c r="T27">
        <v>0</v>
      </c>
      <c r="U27">
        <v>401.18</v>
      </c>
      <c r="V27">
        <v>11.11</v>
      </c>
      <c r="W27">
        <v>21.14</v>
      </c>
      <c r="X27">
        <v>111.42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15.79</v>
      </c>
      <c r="AF27">
        <v>8.51</v>
      </c>
      <c r="AG27">
        <v>42.46</v>
      </c>
      <c r="AH27">
        <v>44.82</v>
      </c>
      <c r="AI27">
        <v>0</v>
      </c>
      <c r="AJ27">
        <v>0</v>
      </c>
      <c r="AK27">
        <v>50.09</v>
      </c>
      <c r="AL27">
        <v>1.34</v>
      </c>
      <c r="AM27">
        <v>0</v>
      </c>
      <c r="AN27">
        <v>0</v>
      </c>
      <c r="AO27">
        <v>0</v>
      </c>
      <c r="AP27">
        <v>0.24</v>
      </c>
      <c r="AQ27">
        <v>14.3</v>
      </c>
      <c r="AR27">
        <v>0</v>
      </c>
      <c r="AS27">
        <v>4.13</v>
      </c>
      <c r="AT27">
        <v>19.16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1879.17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364.18</v>
      </c>
      <c r="L28">
        <v>344.76</v>
      </c>
      <c r="M28">
        <v>88.14</v>
      </c>
      <c r="N28">
        <v>113.76</v>
      </c>
      <c r="O28">
        <v>119.1</v>
      </c>
      <c r="P28">
        <v>120.67</v>
      </c>
      <c r="Q28">
        <v>5.97</v>
      </c>
      <c r="R28">
        <v>22.66</v>
      </c>
      <c r="S28">
        <v>14.32</v>
      </c>
      <c r="T28">
        <v>0</v>
      </c>
      <c r="U28">
        <v>401.18</v>
      </c>
      <c r="V28">
        <v>11.11</v>
      </c>
      <c r="W28">
        <v>21.31</v>
      </c>
      <c r="X28">
        <v>114.16</v>
      </c>
      <c r="Y28">
        <v>0</v>
      </c>
      <c r="Z28">
        <v>0</v>
      </c>
      <c r="AA28">
        <v>0</v>
      </c>
      <c r="AB28">
        <v>3.19</v>
      </c>
      <c r="AC28">
        <v>0</v>
      </c>
      <c r="AD28">
        <v>7.59</v>
      </c>
      <c r="AE28">
        <v>15.79</v>
      </c>
      <c r="AF28">
        <v>8.51</v>
      </c>
      <c r="AG28">
        <v>42.46</v>
      </c>
      <c r="AH28">
        <v>67.22</v>
      </c>
      <c r="AI28">
        <v>0</v>
      </c>
      <c r="AJ28">
        <v>0</v>
      </c>
      <c r="AK28">
        <v>50.09</v>
      </c>
      <c r="AL28">
        <v>1.34</v>
      </c>
      <c r="AM28">
        <v>0</v>
      </c>
      <c r="AN28">
        <v>0</v>
      </c>
      <c r="AO28">
        <v>0</v>
      </c>
      <c r="AP28">
        <v>0.24</v>
      </c>
      <c r="AQ28">
        <v>28.61</v>
      </c>
      <c r="AR28">
        <v>0</v>
      </c>
      <c r="AS28">
        <v>4.13</v>
      </c>
      <c r="AT28">
        <v>19.16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1989.65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364.18</v>
      </c>
      <c r="L29">
        <v>344.76</v>
      </c>
      <c r="M29">
        <v>88.14</v>
      </c>
      <c r="N29">
        <v>113.76</v>
      </c>
      <c r="O29">
        <v>119.1</v>
      </c>
      <c r="P29">
        <v>120.67</v>
      </c>
      <c r="Q29">
        <v>7.33</v>
      </c>
      <c r="R29">
        <v>28.26</v>
      </c>
      <c r="S29">
        <v>17.64</v>
      </c>
      <c r="T29">
        <v>0</v>
      </c>
      <c r="U29">
        <v>401.18</v>
      </c>
      <c r="V29">
        <v>16.059999999999999</v>
      </c>
      <c r="W29">
        <v>31.97</v>
      </c>
      <c r="X29">
        <v>141.56</v>
      </c>
      <c r="Y29">
        <v>0</v>
      </c>
      <c r="Z29">
        <v>2.11</v>
      </c>
      <c r="AA29">
        <v>11.51</v>
      </c>
      <c r="AB29">
        <v>7.66</v>
      </c>
      <c r="AC29">
        <v>9.26</v>
      </c>
      <c r="AD29">
        <v>10.130000000000001</v>
      </c>
      <c r="AE29">
        <v>31.57</v>
      </c>
      <c r="AF29">
        <v>8.51</v>
      </c>
      <c r="AG29">
        <v>42.46</v>
      </c>
      <c r="AH29">
        <v>89.63</v>
      </c>
      <c r="AI29">
        <v>0</v>
      </c>
      <c r="AJ29">
        <v>0</v>
      </c>
      <c r="AK29">
        <v>50.09</v>
      </c>
      <c r="AL29">
        <v>1.34</v>
      </c>
      <c r="AM29">
        <v>0</v>
      </c>
      <c r="AN29">
        <v>0</v>
      </c>
      <c r="AO29">
        <v>0</v>
      </c>
      <c r="AP29">
        <v>0.24</v>
      </c>
      <c r="AQ29">
        <v>42.91</v>
      </c>
      <c r="AR29">
        <v>0</v>
      </c>
      <c r="AS29">
        <v>4.13</v>
      </c>
      <c r="AT29">
        <v>19.16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2125.3200000000002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364.18</v>
      </c>
      <c r="L30">
        <v>399.57</v>
      </c>
      <c r="M30">
        <v>88.14</v>
      </c>
      <c r="N30">
        <v>113.76</v>
      </c>
      <c r="O30">
        <v>119.1</v>
      </c>
      <c r="P30">
        <v>120.67</v>
      </c>
      <c r="Q30">
        <v>7.33</v>
      </c>
      <c r="R30">
        <v>28.26</v>
      </c>
      <c r="S30">
        <v>17.82</v>
      </c>
      <c r="T30">
        <v>0</v>
      </c>
      <c r="U30">
        <v>401.18</v>
      </c>
      <c r="V30">
        <v>19.93</v>
      </c>
      <c r="W30">
        <v>32.28</v>
      </c>
      <c r="X30">
        <v>142.07</v>
      </c>
      <c r="Y30">
        <v>0</v>
      </c>
      <c r="Z30">
        <v>12.49</v>
      </c>
      <c r="AA30">
        <v>11.74</v>
      </c>
      <c r="AB30">
        <v>25.23</v>
      </c>
      <c r="AC30">
        <v>18.57</v>
      </c>
      <c r="AD30">
        <v>15.89</v>
      </c>
      <c r="AE30">
        <v>31.57</v>
      </c>
      <c r="AF30">
        <v>9.4499999999999993</v>
      </c>
      <c r="AG30">
        <v>42.46</v>
      </c>
      <c r="AH30">
        <v>89.63</v>
      </c>
      <c r="AI30">
        <v>0</v>
      </c>
      <c r="AJ30">
        <v>0</v>
      </c>
      <c r="AK30">
        <v>50.09</v>
      </c>
      <c r="AL30">
        <v>1.34</v>
      </c>
      <c r="AM30">
        <v>0</v>
      </c>
      <c r="AN30">
        <v>0</v>
      </c>
      <c r="AO30">
        <v>0</v>
      </c>
      <c r="AP30">
        <v>0.24</v>
      </c>
      <c r="AQ30">
        <v>59.63</v>
      </c>
      <c r="AR30">
        <v>0</v>
      </c>
      <c r="AS30">
        <v>4.13</v>
      </c>
      <c r="AT30">
        <v>19.16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2245.9100000000003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427.41</v>
      </c>
      <c r="L31">
        <v>492.82</v>
      </c>
      <c r="M31">
        <v>88.14</v>
      </c>
      <c r="N31">
        <v>113.76</v>
      </c>
      <c r="O31">
        <v>119.1</v>
      </c>
      <c r="P31">
        <v>120.67</v>
      </c>
      <c r="Q31">
        <v>9.73</v>
      </c>
      <c r="R31">
        <v>40.61</v>
      </c>
      <c r="S31">
        <v>24.66</v>
      </c>
      <c r="T31">
        <v>0</v>
      </c>
      <c r="U31">
        <v>401.18</v>
      </c>
      <c r="V31">
        <v>19.93</v>
      </c>
      <c r="W31">
        <v>32.28</v>
      </c>
      <c r="X31">
        <v>142.07</v>
      </c>
      <c r="Y31">
        <v>0</v>
      </c>
      <c r="Z31">
        <v>12.49</v>
      </c>
      <c r="AA31">
        <v>26.92</v>
      </c>
      <c r="AB31">
        <v>25.23</v>
      </c>
      <c r="AC31">
        <v>18.57</v>
      </c>
      <c r="AD31">
        <v>18.98</v>
      </c>
      <c r="AE31">
        <v>31.57</v>
      </c>
      <c r="AF31">
        <v>9.4499999999999993</v>
      </c>
      <c r="AG31">
        <v>42.46</v>
      </c>
      <c r="AH31">
        <v>89.63</v>
      </c>
      <c r="AI31">
        <v>0</v>
      </c>
      <c r="AJ31">
        <v>0</v>
      </c>
      <c r="AK31">
        <v>50.09</v>
      </c>
      <c r="AL31">
        <v>1.34</v>
      </c>
      <c r="AM31">
        <v>7.57</v>
      </c>
      <c r="AN31">
        <v>0</v>
      </c>
      <c r="AO31">
        <v>0</v>
      </c>
      <c r="AP31">
        <v>0.24</v>
      </c>
      <c r="AQ31">
        <v>59.63</v>
      </c>
      <c r="AR31">
        <v>1.06</v>
      </c>
      <c r="AS31">
        <v>4.13</v>
      </c>
      <c r="AT31">
        <v>19.16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2450.8800000000006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560.53</v>
      </c>
      <c r="L32">
        <v>546.86</v>
      </c>
      <c r="M32">
        <v>88.14</v>
      </c>
      <c r="N32">
        <v>113.76</v>
      </c>
      <c r="O32">
        <v>119.1</v>
      </c>
      <c r="P32">
        <v>120.67</v>
      </c>
      <c r="Q32">
        <v>9.84</v>
      </c>
      <c r="R32">
        <v>40.61</v>
      </c>
      <c r="S32">
        <v>25.28</v>
      </c>
      <c r="T32">
        <v>0</v>
      </c>
      <c r="U32">
        <v>401.18</v>
      </c>
      <c r="V32">
        <v>19.93</v>
      </c>
      <c r="W32">
        <v>32.28</v>
      </c>
      <c r="X32">
        <v>142.07</v>
      </c>
      <c r="Y32">
        <v>0</v>
      </c>
      <c r="Z32">
        <v>12.49</v>
      </c>
      <c r="AA32">
        <v>26.92</v>
      </c>
      <c r="AB32">
        <v>25.23</v>
      </c>
      <c r="AC32">
        <v>18.57</v>
      </c>
      <c r="AD32">
        <v>26.26</v>
      </c>
      <c r="AE32">
        <v>31.57</v>
      </c>
      <c r="AF32">
        <v>9.4499999999999993</v>
      </c>
      <c r="AG32">
        <v>42.46</v>
      </c>
      <c r="AH32">
        <v>89.63</v>
      </c>
      <c r="AI32">
        <v>0</v>
      </c>
      <c r="AJ32">
        <v>0</v>
      </c>
      <c r="AK32">
        <v>50.09</v>
      </c>
      <c r="AL32">
        <v>1.34</v>
      </c>
      <c r="AM32">
        <v>7.57</v>
      </c>
      <c r="AN32">
        <v>0</v>
      </c>
      <c r="AO32">
        <v>0</v>
      </c>
      <c r="AP32">
        <v>0.24</v>
      </c>
      <c r="AQ32">
        <v>59.63</v>
      </c>
      <c r="AR32">
        <v>1.06</v>
      </c>
      <c r="AS32">
        <v>4.13</v>
      </c>
      <c r="AT32">
        <v>19.16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2646.0500000000006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651.86</v>
      </c>
      <c r="L33">
        <v>550.17999999999995</v>
      </c>
      <c r="M33">
        <v>88.14</v>
      </c>
      <c r="N33">
        <v>113.76</v>
      </c>
      <c r="O33">
        <v>119.1</v>
      </c>
      <c r="P33">
        <v>120.67</v>
      </c>
      <c r="Q33">
        <v>9.84</v>
      </c>
      <c r="R33">
        <v>40.61</v>
      </c>
      <c r="S33">
        <v>25.28</v>
      </c>
      <c r="T33">
        <v>0</v>
      </c>
      <c r="U33">
        <v>401.18</v>
      </c>
      <c r="V33">
        <v>19.93</v>
      </c>
      <c r="W33">
        <v>32.28</v>
      </c>
      <c r="X33">
        <v>142.07</v>
      </c>
      <c r="Y33">
        <v>0</v>
      </c>
      <c r="Z33">
        <v>12.49</v>
      </c>
      <c r="AA33">
        <v>26.92</v>
      </c>
      <c r="AB33">
        <v>25.23</v>
      </c>
      <c r="AC33">
        <v>18.57</v>
      </c>
      <c r="AD33">
        <v>26.26</v>
      </c>
      <c r="AE33">
        <v>31.57</v>
      </c>
      <c r="AF33">
        <v>9.4499999999999993</v>
      </c>
      <c r="AG33">
        <v>42.46</v>
      </c>
      <c r="AH33">
        <v>89.63</v>
      </c>
      <c r="AI33">
        <v>0</v>
      </c>
      <c r="AJ33">
        <v>0</v>
      </c>
      <c r="AK33">
        <v>50.09</v>
      </c>
      <c r="AL33">
        <v>1.34</v>
      </c>
      <c r="AM33">
        <v>7.85</v>
      </c>
      <c r="AN33">
        <v>0</v>
      </c>
      <c r="AO33">
        <v>0</v>
      </c>
      <c r="AP33">
        <v>0.24</v>
      </c>
      <c r="AQ33">
        <v>59.63</v>
      </c>
      <c r="AR33">
        <v>4.22</v>
      </c>
      <c r="AS33">
        <v>4.13</v>
      </c>
      <c r="AT33">
        <v>18.989999999999998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2743.9700000000003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654.11</v>
      </c>
      <c r="L34">
        <v>550.17999999999995</v>
      </c>
      <c r="M34">
        <v>88.14</v>
      </c>
      <c r="N34">
        <v>113.76</v>
      </c>
      <c r="O34">
        <v>119.1</v>
      </c>
      <c r="P34">
        <v>120.67</v>
      </c>
      <c r="Q34">
        <v>9.84</v>
      </c>
      <c r="R34">
        <v>40.61</v>
      </c>
      <c r="S34">
        <v>25.28</v>
      </c>
      <c r="T34">
        <v>0</v>
      </c>
      <c r="U34">
        <v>401.18</v>
      </c>
      <c r="V34">
        <v>19.93</v>
      </c>
      <c r="W34">
        <v>32.28</v>
      </c>
      <c r="X34">
        <v>142.07</v>
      </c>
      <c r="Y34">
        <v>0</v>
      </c>
      <c r="Z34">
        <v>12.49</v>
      </c>
      <c r="AA34">
        <v>26.92</v>
      </c>
      <c r="AB34">
        <v>25.23</v>
      </c>
      <c r="AC34">
        <v>18.57</v>
      </c>
      <c r="AD34">
        <v>26.26</v>
      </c>
      <c r="AE34">
        <v>31.57</v>
      </c>
      <c r="AF34">
        <v>9.4499999999999993</v>
      </c>
      <c r="AG34">
        <v>42.46</v>
      </c>
      <c r="AH34">
        <v>98.71</v>
      </c>
      <c r="AI34">
        <v>0</v>
      </c>
      <c r="AJ34">
        <v>0</v>
      </c>
      <c r="AK34">
        <v>50.09</v>
      </c>
      <c r="AL34">
        <v>1.34</v>
      </c>
      <c r="AM34">
        <v>7.85</v>
      </c>
      <c r="AN34">
        <v>0</v>
      </c>
      <c r="AO34">
        <v>0</v>
      </c>
      <c r="AP34">
        <v>0.24</v>
      </c>
      <c r="AQ34">
        <v>59.63</v>
      </c>
      <c r="AR34">
        <v>4.22</v>
      </c>
      <c r="AS34">
        <v>4.13</v>
      </c>
      <c r="AT34">
        <v>19.16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2755.4700000000003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654.11</v>
      </c>
      <c r="L35">
        <v>531.02</v>
      </c>
      <c r="M35">
        <v>88.14</v>
      </c>
      <c r="N35">
        <v>113.76</v>
      </c>
      <c r="O35">
        <v>119.1</v>
      </c>
      <c r="P35">
        <v>120.67</v>
      </c>
      <c r="Q35">
        <v>9.84</v>
      </c>
      <c r="R35">
        <v>40.61</v>
      </c>
      <c r="S35">
        <v>25.28</v>
      </c>
      <c r="T35">
        <v>0</v>
      </c>
      <c r="U35">
        <v>401.18</v>
      </c>
      <c r="V35">
        <v>19.93</v>
      </c>
      <c r="W35">
        <v>32.28</v>
      </c>
      <c r="X35">
        <v>142.07</v>
      </c>
      <c r="Y35">
        <v>0</v>
      </c>
      <c r="Z35">
        <v>12.49</v>
      </c>
      <c r="AA35">
        <v>26.92</v>
      </c>
      <c r="AB35">
        <v>25.23</v>
      </c>
      <c r="AC35">
        <v>18.57</v>
      </c>
      <c r="AD35">
        <v>26.26</v>
      </c>
      <c r="AE35">
        <v>31.57</v>
      </c>
      <c r="AF35">
        <v>9.4499999999999993</v>
      </c>
      <c r="AG35">
        <v>42.46</v>
      </c>
      <c r="AH35">
        <v>98.71</v>
      </c>
      <c r="AI35">
        <v>0</v>
      </c>
      <c r="AJ35">
        <v>0</v>
      </c>
      <c r="AK35">
        <v>50.09</v>
      </c>
      <c r="AL35">
        <v>1.34</v>
      </c>
      <c r="AM35">
        <v>7.85</v>
      </c>
      <c r="AN35">
        <v>0</v>
      </c>
      <c r="AO35">
        <v>0</v>
      </c>
      <c r="AP35">
        <v>0.24</v>
      </c>
      <c r="AQ35">
        <v>59.63</v>
      </c>
      <c r="AR35">
        <v>4.22</v>
      </c>
      <c r="AS35">
        <v>4.13</v>
      </c>
      <c r="AT35">
        <v>18.52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2735.6700000000005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654.11</v>
      </c>
      <c r="L36">
        <v>531.02</v>
      </c>
      <c r="M36">
        <v>88.14</v>
      </c>
      <c r="N36">
        <v>113.76</v>
      </c>
      <c r="O36">
        <v>119.1</v>
      </c>
      <c r="P36">
        <v>120.67</v>
      </c>
      <c r="Q36">
        <v>9.84</v>
      </c>
      <c r="R36">
        <v>40.61</v>
      </c>
      <c r="S36">
        <v>25.28</v>
      </c>
      <c r="T36">
        <v>0</v>
      </c>
      <c r="U36">
        <v>401.18</v>
      </c>
      <c r="V36">
        <v>19.93</v>
      </c>
      <c r="W36">
        <v>32.28</v>
      </c>
      <c r="X36">
        <v>142.07</v>
      </c>
      <c r="Y36">
        <v>0</v>
      </c>
      <c r="Z36">
        <v>12.49</v>
      </c>
      <c r="AA36">
        <v>26.92</v>
      </c>
      <c r="AB36">
        <v>25.23</v>
      </c>
      <c r="AC36">
        <v>18.57</v>
      </c>
      <c r="AD36">
        <v>26.26</v>
      </c>
      <c r="AE36">
        <v>31.57</v>
      </c>
      <c r="AF36">
        <v>9.4499999999999993</v>
      </c>
      <c r="AG36">
        <v>42.46</v>
      </c>
      <c r="AH36">
        <v>98.71</v>
      </c>
      <c r="AI36">
        <v>0</v>
      </c>
      <c r="AJ36">
        <v>0</v>
      </c>
      <c r="AK36">
        <v>50.09</v>
      </c>
      <c r="AL36">
        <v>1.34</v>
      </c>
      <c r="AM36">
        <v>7.85</v>
      </c>
      <c r="AN36">
        <v>0</v>
      </c>
      <c r="AO36">
        <v>0</v>
      </c>
      <c r="AP36">
        <v>0.24</v>
      </c>
      <c r="AQ36">
        <v>59.63</v>
      </c>
      <c r="AR36">
        <v>4.22</v>
      </c>
      <c r="AS36">
        <v>4.13</v>
      </c>
      <c r="AT36">
        <v>19.16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2736.3100000000004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654.11</v>
      </c>
      <c r="L37">
        <v>531.02</v>
      </c>
      <c r="M37">
        <v>88.14</v>
      </c>
      <c r="N37">
        <v>113.76</v>
      </c>
      <c r="O37">
        <v>119.1</v>
      </c>
      <c r="P37">
        <v>120.67</v>
      </c>
      <c r="Q37">
        <v>9.84</v>
      </c>
      <c r="R37">
        <v>40.61</v>
      </c>
      <c r="S37">
        <v>25.28</v>
      </c>
      <c r="T37">
        <v>0</v>
      </c>
      <c r="U37">
        <v>401.18</v>
      </c>
      <c r="V37">
        <v>19.93</v>
      </c>
      <c r="W37">
        <v>32.28</v>
      </c>
      <c r="X37">
        <v>142.07</v>
      </c>
      <c r="Y37">
        <v>0</v>
      </c>
      <c r="Z37">
        <v>2.11</v>
      </c>
      <c r="AA37">
        <v>11.51</v>
      </c>
      <c r="AB37">
        <v>12.62</v>
      </c>
      <c r="AC37">
        <v>9.26</v>
      </c>
      <c r="AD37">
        <v>15.57</v>
      </c>
      <c r="AE37">
        <v>15.79</v>
      </c>
      <c r="AF37">
        <v>8.51</v>
      </c>
      <c r="AG37">
        <v>42.46</v>
      </c>
      <c r="AH37">
        <v>98.71</v>
      </c>
      <c r="AI37">
        <v>0</v>
      </c>
      <c r="AJ37">
        <v>0</v>
      </c>
      <c r="AK37">
        <v>50.09</v>
      </c>
      <c r="AL37">
        <v>1.34</v>
      </c>
      <c r="AM37">
        <v>0</v>
      </c>
      <c r="AN37">
        <v>0</v>
      </c>
      <c r="AO37">
        <v>0</v>
      </c>
      <c r="AP37">
        <v>5.52</v>
      </c>
      <c r="AQ37">
        <v>59.63</v>
      </c>
      <c r="AR37">
        <v>25.38</v>
      </c>
      <c r="AS37">
        <v>4.13</v>
      </c>
      <c r="AT37">
        <v>19.16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2679.7800000000016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654.11</v>
      </c>
      <c r="L38">
        <v>531.02</v>
      </c>
      <c r="M38">
        <v>88.14</v>
      </c>
      <c r="N38">
        <v>113.76</v>
      </c>
      <c r="O38">
        <v>119.1</v>
      </c>
      <c r="P38">
        <v>120.67</v>
      </c>
      <c r="Q38">
        <v>9.84</v>
      </c>
      <c r="R38">
        <v>40.61</v>
      </c>
      <c r="S38">
        <v>25.28</v>
      </c>
      <c r="T38">
        <v>0</v>
      </c>
      <c r="U38">
        <v>401.18</v>
      </c>
      <c r="V38">
        <v>19.93</v>
      </c>
      <c r="W38">
        <v>32.28</v>
      </c>
      <c r="X38">
        <v>142.07</v>
      </c>
      <c r="Y38">
        <v>0</v>
      </c>
      <c r="Z38">
        <v>0</v>
      </c>
      <c r="AA38">
        <v>0</v>
      </c>
      <c r="AB38">
        <v>12.62</v>
      </c>
      <c r="AC38">
        <v>9.26</v>
      </c>
      <c r="AD38">
        <v>8.74</v>
      </c>
      <c r="AE38">
        <v>15.79</v>
      </c>
      <c r="AF38">
        <v>8.51</v>
      </c>
      <c r="AG38">
        <v>42.46</v>
      </c>
      <c r="AH38">
        <v>98.71</v>
      </c>
      <c r="AI38">
        <v>0</v>
      </c>
      <c r="AJ38">
        <v>0</v>
      </c>
      <c r="AK38">
        <v>50.09</v>
      </c>
      <c r="AL38">
        <v>1.34</v>
      </c>
      <c r="AM38">
        <v>0</v>
      </c>
      <c r="AN38">
        <v>0</v>
      </c>
      <c r="AO38">
        <v>0</v>
      </c>
      <c r="AP38">
        <v>5.52</v>
      </c>
      <c r="AQ38">
        <v>42.91</v>
      </c>
      <c r="AR38">
        <v>25.38</v>
      </c>
      <c r="AS38">
        <v>4.13</v>
      </c>
      <c r="AT38">
        <v>19.16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2642.6100000000006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654.11</v>
      </c>
      <c r="L39">
        <v>502.28</v>
      </c>
      <c r="M39">
        <v>88.14</v>
      </c>
      <c r="N39">
        <v>113.76</v>
      </c>
      <c r="O39">
        <v>119.1</v>
      </c>
      <c r="P39">
        <v>120.67</v>
      </c>
      <c r="Q39">
        <v>9.84</v>
      </c>
      <c r="R39">
        <v>40.61</v>
      </c>
      <c r="S39">
        <v>25.28</v>
      </c>
      <c r="T39">
        <v>0</v>
      </c>
      <c r="U39">
        <v>401.18</v>
      </c>
      <c r="V39">
        <v>19.93</v>
      </c>
      <c r="W39">
        <v>32.28</v>
      </c>
      <c r="X39">
        <v>142.07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8.23</v>
      </c>
      <c r="AE39">
        <v>15.79</v>
      </c>
      <c r="AF39">
        <v>8.51</v>
      </c>
      <c r="AG39">
        <v>42.46</v>
      </c>
      <c r="AH39">
        <v>67.22</v>
      </c>
      <c r="AI39">
        <v>0</v>
      </c>
      <c r="AJ39">
        <v>0</v>
      </c>
      <c r="AK39">
        <v>50.09</v>
      </c>
      <c r="AL39">
        <v>1.34</v>
      </c>
      <c r="AM39">
        <v>0</v>
      </c>
      <c r="AN39">
        <v>0</v>
      </c>
      <c r="AO39">
        <v>0</v>
      </c>
      <c r="AP39">
        <v>5.52</v>
      </c>
      <c r="AQ39">
        <v>42.91</v>
      </c>
      <c r="AR39">
        <v>25.38</v>
      </c>
      <c r="AS39">
        <v>4.13</v>
      </c>
      <c r="AT39">
        <v>19.16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2559.9900000000002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654.11</v>
      </c>
      <c r="L40">
        <v>502.28</v>
      </c>
      <c r="M40">
        <v>88.14</v>
      </c>
      <c r="N40">
        <v>113.76</v>
      </c>
      <c r="O40">
        <v>119.1</v>
      </c>
      <c r="P40">
        <v>120.67</v>
      </c>
      <c r="Q40">
        <v>9.84</v>
      </c>
      <c r="R40">
        <v>40.61</v>
      </c>
      <c r="S40">
        <v>25.28</v>
      </c>
      <c r="T40">
        <v>0</v>
      </c>
      <c r="U40">
        <v>401.18</v>
      </c>
      <c r="V40">
        <v>19.93</v>
      </c>
      <c r="W40">
        <v>32.28</v>
      </c>
      <c r="X40">
        <v>142.07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15.79</v>
      </c>
      <c r="AF40">
        <v>8.51</v>
      </c>
      <c r="AG40">
        <v>42.46</v>
      </c>
      <c r="AH40">
        <v>67.22</v>
      </c>
      <c r="AI40">
        <v>0</v>
      </c>
      <c r="AJ40">
        <v>0</v>
      </c>
      <c r="AK40">
        <v>50.09</v>
      </c>
      <c r="AL40">
        <v>1.34</v>
      </c>
      <c r="AM40">
        <v>0</v>
      </c>
      <c r="AN40">
        <v>0</v>
      </c>
      <c r="AO40">
        <v>0</v>
      </c>
      <c r="AP40">
        <v>5.52</v>
      </c>
      <c r="AQ40">
        <v>29.81</v>
      </c>
      <c r="AR40">
        <v>25.38</v>
      </c>
      <c r="AS40">
        <v>4.13</v>
      </c>
      <c r="AT40">
        <v>19.16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2538.6600000000003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654.11</v>
      </c>
      <c r="L41">
        <v>502.28</v>
      </c>
      <c r="M41">
        <v>88.14</v>
      </c>
      <c r="N41">
        <v>113.76</v>
      </c>
      <c r="O41">
        <v>119.1</v>
      </c>
      <c r="P41">
        <v>120.67</v>
      </c>
      <c r="Q41">
        <v>9.84</v>
      </c>
      <c r="R41">
        <v>40.61</v>
      </c>
      <c r="S41">
        <v>25.28</v>
      </c>
      <c r="T41">
        <v>0</v>
      </c>
      <c r="U41">
        <v>401.18</v>
      </c>
      <c r="V41">
        <v>19.93</v>
      </c>
      <c r="W41">
        <v>32.28</v>
      </c>
      <c r="X41">
        <v>142.07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8.51</v>
      </c>
      <c r="AG41">
        <v>42.46</v>
      </c>
      <c r="AH41">
        <v>67.22</v>
      </c>
      <c r="AI41">
        <v>0</v>
      </c>
      <c r="AJ41">
        <v>0</v>
      </c>
      <c r="AK41">
        <v>50.09</v>
      </c>
      <c r="AL41">
        <v>1.34</v>
      </c>
      <c r="AM41">
        <v>0</v>
      </c>
      <c r="AN41">
        <v>0</v>
      </c>
      <c r="AO41">
        <v>0</v>
      </c>
      <c r="AP41">
        <v>5.52</v>
      </c>
      <c r="AQ41">
        <v>29.81</v>
      </c>
      <c r="AR41">
        <v>2.12</v>
      </c>
      <c r="AS41">
        <v>4.13</v>
      </c>
      <c r="AT41">
        <v>19.16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2499.61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654.11</v>
      </c>
      <c r="L42">
        <v>502.28</v>
      </c>
      <c r="M42">
        <v>88.14</v>
      </c>
      <c r="N42">
        <v>113.76</v>
      </c>
      <c r="O42">
        <v>119.1</v>
      </c>
      <c r="P42">
        <v>120.67</v>
      </c>
      <c r="Q42">
        <v>9.84</v>
      </c>
      <c r="R42">
        <v>40.61</v>
      </c>
      <c r="S42">
        <v>25.28</v>
      </c>
      <c r="T42">
        <v>0</v>
      </c>
      <c r="U42">
        <v>401.18</v>
      </c>
      <c r="V42">
        <v>19.93</v>
      </c>
      <c r="W42">
        <v>32.28</v>
      </c>
      <c r="X42">
        <v>142.07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8.51</v>
      </c>
      <c r="AG42">
        <v>42.46</v>
      </c>
      <c r="AH42">
        <v>44.82</v>
      </c>
      <c r="AI42">
        <v>0</v>
      </c>
      <c r="AJ42">
        <v>0</v>
      </c>
      <c r="AK42">
        <v>50.09</v>
      </c>
      <c r="AL42">
        <v>1.34</v>
      </c>
      <c r="AM42">
        <v>0</v>
      </c>
      <c r="AN42">
        <v>0</v>
      </c>
      <c r="AO42">
        <v>0</v>
      </c>
      <c r="AP42">
        <v>0.24</v>
      </c>
      <c r="AQ42">
        <v>14.3</v>
      </c>
      <c r="AR42">
        <v>2.12</v>
      </c>
      <c r="AS42">
        <v>4.13</v>
      </c>
      <c r="AT42">
        <v>19.16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2456.4200000000005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650.41</v>
      </c>
      <c r="L43">
        <v>473.54</v>
      </c>
      <c r="M43">
        <v>88.14</v>
      </c>
      <c r="N43">
        <v>113.76</v>
      </c>
      <c r="O43">
        <v>119.1</v>
      </c>
      <c r="P43">
        <v>120.67</v>
      </c>
      <c r="Q43">
        <v>9.84</v>
      </c>
      <c r="R43">
        <v>40.61</v>
      </c>
      <c r="S43">
        <v>25.28</v>
      </c>
      <c r="T43">
        <v>0</v>
      </c>
      <c r="U43">
        <v>401.18</v>
      </c>
      <c r="V43">
        <v>19.93</v>
      </c>
      <c r="W43">
        <v>32.28</v>
      </c>
      <c r="X43">
        <v>142.07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8.51</v>
      </c>
      <c r="AG43">
        <v>42.46</v>
      </c>
      <c r="AH43">
        <v>22.41</v>
      </c>
      <c r="AI43">
        <v>0</v>
      </c>
      <c r="AJ43">
        <v>0</v>
      </c>
      <c r="AK43">
        <v>50.09</v>
      </c>
      <c r="AL43">
        <v>1.34</v>
      </c>
      <c r="AM43">
        <v>0</v>
      </c>
      <c r="AN43">
        <v>0</v>
      </c>
      <c r="AO43">
        <v>0</v>
      </c>
      <c r="AP43">
        <v>0.24</v>
      </c>
      <c r="AQ43">
        <v>0</v>
      </c>
      <c r="AR43">
        <v>2.12</v>
      </c>
      <c r="AS43">
        <v>4.13</v>
      </c>
      <c r="AT43">
        <v>19.16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2387.2700000000004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650.41</v>
      </c>
      <c r="L44">
        <v>425.37</v>
      </c>
      <c r="M44">
        <v>88.14</v>
      </c>
      <c r="N44">
        <v>113.76</v>
      </c>
      <c r="O44">
        <v>119.1</v>
      </c>
      <c r="P44">
        <v>120.67</v>
      </c>
      <c r="Q44">
        <v>9.84</v>
      </c>
      <c r="R44">
        <v>40.61</v>
      </c>
      <c r="S44">
        <v>25.28</v>
      </c>
      <c r="T44">
        <v>0</v>
      </c>
      <c r="U44">
        <v>401.18</v>
      </c>
      <c r="V44">
        <v>19.93</v>
      </c>
      <c r="W44">
        <v>32.28</v>
      </c>
      <c r="X44">
        <v>142.07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8.51</v>
      </c>
      <c r="AG44">
        <v>42.46</v>
      </c>
      <c r="AH44">
        <v>0</v>
      </c>
      <c r="AI44">
        <v>0</v>
      </c>
      <c r="AJ44">
        <v>0</v>
      </c>
      <c r="AK44">
        <v>50.09</v>
      </c>
      <c r="AL44">
        <v>1.34</v>
      </c>
      <c r="AM44">
        <v>0</v>
      </c>
      <c r="AN44">
        <v>0</v>
      </c>
      <c r="AO44">
        <v>0</v>
      </c>
      <c r="AP44">
        <v>0.24</v>
      </c>
      <c r="AQ44">
        <v>0</v>
      </c>
      <c r="AR44">
        <v>2.12</v>
      </c>
      <c r="AS44">
        <v>4.13</v>
      </c>
      <c r="AT44">
        <v>19.16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2316.69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591.66</v>
      </c>
      <c r="L45">
        <v>377.78</v>
      </c>
      <c r="M45">
        <v>88.14</v>
      </c>
      <c r="N45">
        <v>113.76</v>
      </c>
      <c r="O45">
        <v>119.1</v>
      </c>
      <c r="P45">
        <v>120.67</v>
      </c>
      <c r="Q45">
        <v>9.84</v>
      </c>
      <c r="R45">
        <v>40.61</v>
      </c>
      <c r="S45">
        <v>25.28</v>
      </c>
      <c r="T45">
        <v>0</v>
      </c>
      <c r="U45">
        <v>401.18</v>
      </c>
      <c r="V45">
        <v>19.93</v>
      </c>
      <c r="W45">
        <v>32.28</v>
      </c>
      <c r="X45">
        <v>142.07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8.51</v>
      </c>
      <c r="AG45">
        <v>42.46</v>
      </c>
      <c r="AH45">
        <v>0</v>
      </c>
      <c r="AI45">
        <v>0</v>
      </c>
      <c r="AJ45">
        <v>0</v>
      </c>
      <c r="AK45">
        <v>50.09</v>
      </c>
      <c r="AL45">
        <v>1.34</v>
      </c>
      <c r="AM45">
        <v>0</v>
      </c>
      <c r="AN45">
        <v>0</v>
      </c>
      <c r="AO45">
        <v>0</v>
      </c>
      <c r="AP45">
        <v>0.49</v>
      </c>
      <c r="AQ45">
        <v>0</v>
      </c>
      <c r="AR45">
        <v>25.38</v>
      </c>
      <c r="AS45">
        <v>4.13</v>
      </c>
      <c r="AT45">
        <v>19.16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2233.86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473.63</v>
      </c>
      <c r="L46">
        <v>329.88</v>
      </c>
      <c r="M46">
        <v>88.14</v>
      </c>
      <c r="N46">
        <v>113.76</v>
      </c>
      <c r="O46">
        <v>119.1</v>
      </c>
      <c r="P46">
        <v>120.67</v>
      </c>
      <c r="Q46">
        <v>9.25</v>
      </c>
      <c r="R46">
        <v>36.19</v>
      </c>
      <c r="S46">
        <v>22.7</v>
      </c>
      <c r="T46">
        <v>0</v>
      </c>
      <c r="U46">
        <v>401.18</v>
      </c>
      <c r="V46">
        <v>19.93</v>
      </c>
      <c r="W46">
        <v>32.28</v>
      </c>
      <c r="X46">
        <v>142.07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8.51</v>
      </c>
      <c r="AG46">
        <v>42.46</v>
      </c>
      <c r="AH46">
        <v>0</v>
      </c>
      <c r="AI46">
        <v>0</v>
      </c>
      <c r="AJ46">
        <v>0</v>
      </c>
      <c r="AK46">
        <v>50.09</v>
      </c>
      <c r="AL46">
        <v>1.34</v>
      </c>
      <c r="AM46">
        <v>0</v>
      </c>
      <c r="AN46">
        <v>0</v>
      </c>
      <c r="AO46">
        <v>0</v>
      </c>
      <c r="AP46">
        <v>0.49</v>
      </c>
      <c r="AQ46">
        <v>0</v>
      </c>
      <c r="AR46">
        <v>25.38</v>
      </c>
      <c r="AS46">
        <v>4.13</v>
      </c>
      <c r="AT46">
        <v>15.84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2057.0200000000004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364.18</v>
      </c>
      <c r="L47">
        <v>392.78</v>
      </c>
      <c r="M47">
        <v>88.14</v>
      </c>
      <c r="N47">
        <v>113.76</v>
      </c>
      <c r="O47">
        <v>119.1</v>
      </c>
      <c r="P47">
        <v>120.67</v>
      </c>
      <c r="Q47">
        <v>8.1</v>
      </c>
      <c r="R47">
        <v>22.66</v>
      </c>
      <c r="S47">
        <v>14.32</v>
      </c>
      <c r="T47">
        <v>0</v>
      </c>
      <c r="U47">
        <v>401.18</v>
      </c>
      <c r="V47">
        <v>17.59</v>
      </c>
      <c r="W47">
        <v>32.28</v>
      </c>
      <c r="X47">
        <v>142.07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8.51</v>
      </c>
      <c r="AG47">
        <v>42.46</v>
      </c>
      <c r="AH47">
        <v>0</v>
      </c>
      <c r="AI47">
        <v>0</v>
      </c>
      <c r="AJ47">
        <v>0</v>
      </c>
      <c r="AK47">
        <v>50.09</v>
      </c>
      <c r="AL47">
        <v>1.34</v>
      </c>
      <c r="AM47">
        <v>0</v>
      </c>
      <c r="AN47">
        <v>0</v>
      </c>
      <c r="AO47">
        <v>0</v>
      </c>
      <c r="AP47">
        <v>0.49</v>
      </c>
      <c r="AQ47">
        <v>0</v>
      </c>
      <c r="AR47">
        <v>1.06</v>
      </c>
      <c r="AS47">
        <v>4.13</v>
      </c>
      <c r="AT47">
        <v>16.809999999999999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1961.7199999999998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364.18</v>
      </c>
      <c r="L48">
        <v>344.76</v>
      </c>
      <c r="M48">
        <v>88.14</v>
      </c>
      <c r="N48">
        <v>113.76</v>
      </c>
      <c r="O48">
        <v>119.1</v>
      </c>
      <c r="P48">
        <v>120.67</v>
      </c>
      <c r="Q48">
        <v>6.14</v>
      </c>
      <c r="R48">
        <v>22.66</v>
      </c>
      <c r="S48">
        <v>14.32</v>
      </c>
      <c r="T48">
        <v>0</v>
      </c>
      <c r="U48">
        <v>401.18</v>
      </c>
      <c r="V48">
        <v>15.96</v>
      </c>
      <c r="W48">
        <v>32.28</v>
      </c>
      <c r="X48">
        <v>142.07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8.51</v>
      </c>
      <c r="AG48">
        <v>42.46</v>
      </c>
      <c r="AH48">
        <v>0</v>
      </c>
      <c r="AI48">
        <v>0</v>
      </c>
      <c r="AJ48">
        <v>0</v>
      </c>
      <c r="AK48">
        <v>50.09</v>
      </c>
      <c r="AL48">
        <v>1.34</v>
      </c>
      <c r="AM48">
        <v>0</v>
      </c>
      <c r="AN48">
        <v>0</v>
      </c>
      <c r="AO48">
        <v>0</v>
      </c>
      <c r="AP48">
        <v>0.49</v>
      </c>
      <c r="AQ48">
        <v>0</v>
      </c>
      <c r="AR48">
        <v>1.06</v>
      </c>
      <c r="AS48">
        <v>4.13</v>
      </c>
      <c r="AT48">
        <v>15.23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1908.5300000000002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364.18</v>
      </c>
      <c r="L49">
        <v>344.76</v>
      </c>
      <c r="M49">
        <v>88.14</v>
      </c>
      <c r="N49">
        <v>113.76</v>
      </c>
      <c r="O49">
        <v>119.1</v>
      </c>
      <c r="P49">
        <v>120.67</v>
      </c>
      <c r="Q49">
        <v>5.97</v>
      </c>
      <c r="R49">
        <v>22.66</v>
      </c>
      <c r="S49">
        <v>14.32</v>
      </c>
      <c r="T49">
        <v>0</v>
      </c>
      <c r="U49">
        <v>401.18</v>
      </c>
      <c r="V49">
        <v>15.96</v>
      </c>
      <c r="W49">
        <v>32.28</v>
      </c>
      <c r="X49">
        <v>142.07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8.51</v>
      </c>
      <c r="AG49">
        <v>42.46</v>
      </c>
      <c r="AH49">
        <v>0</v>
      </c>
      <c r="AI49">
        <v>0</v>
      </c>
      <c r="AJ49">
        <v>0</v>
      </c>
      <c r="AK49">
        <v>50.09</v>
      </c>
      <c r="AL49">
        <v>1.34</v>
      </c>
      <c r="AM49">
        <v>0</v>
      </c>
      <c r="AN49">
        <v>0</v>
      </c>
      <c r="AO49">
        <v>0</v>
      </c>
      <c r="AP49">
        <v>1.1000000000000001</v>
      </c>
      <c r="AQ49">
        <v>0</v>
      </c>
      <c r="AR49">
        <v>1.06</v>
      </c>
      <c r="AS49">
        <v>4.13</v>
      </c>
      <c r="AT49">
        <v>15.1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1908.84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364.18</v>
      </c>
      <c r="L50">
        <v>344.76</v>
      </c>
      <c r="M50">
        <v>88.14</v>
      </c>
      <c r="N50">
        <v>113.76</v>
      </c>
      <c r="O50">
        <v>119.1</v>
      </c>
      <c r="P50">
        <v>120.67</v>
      </c>
      <c r="Q50">
        <v>5.97</v>
      </c>
      <c r="R50">
        <v>22.66</v>
      </c>
      <c r="S50">
        <v>14.32</v>
      </c>
      <c r="T50">
        <v>0</v>
      </c>
      <c r="U50">
        <v>401.18</v>
      </c>
      <c r="V50">
        <v>15.96</v>
      </c>
      <c r="W50">
        <v>32.28</v>
      </c>
      <c r="X50">
        <v>142.07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8.51</v>
      </c>
      <c r="AG50">
        <v>42.46</v>
      </c>
      <c r="AH50">
        <v>0</v>
      </c>
      <c r="AI50">
        <v>0</v>
      </c>
      <c r="AJ50">
        <v>0</v>
      </c>
      <c r="AK50">
        <v>50.09</v>
      </c>
      <c r="AL50">
        <v>1.34</v>
      </c>
      <c r="AM50">
        <v>0</v>
      </c>
      <c r="AN50">
        <v>0</v>
      </c>
      <c r="AO50">
        <v>0</v>
      </c>
      <c r="AP50">
        <v>1.1000000000000001</v>
      </c>
      <c r="AQ50">
        <v>0</v>
      </c>
      <c r="AR50">
        <v>1.06</v>
      </c>
      <c r="AS50">
        <v>4.13</v>
      </c>
      <c r="AT50">
        <v>19.16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1912.9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364.18</v>
      </c>
      <c r="L51">
        <v>344.76</v>
      </c>
      <c r="M51">
        <v>88.14</v>
      </c>
      <c r="N51">
        <v>113.76</v>
      </c>
      <c r="O51">
        <v>119.1</v>
      </c>
      <c r="P51">
        <v>120.67</v>
      </c>
      <c r="Q51">
        <v>5.97</v>
      </c>
      <c r="R51">
        <v>22.66</v>
      </c>
      <c r="S51">
        <v>14.32</v>
      </c>
      <c r="T51">
        <v>0</v>
      </c>
      <c r="U51">
        <v>401.18</v>
      </c>
      <c r="V51">
        <v>13.78</v>
      </c>
      <c r="W51">
        <v>22.36</v>
      </c>
      <c r="X51">
        <v>125.53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8.51</v>
      </c>
      <c r="AG51">
        <v>42.46</v>
      </c>
      <c r="AH51">
        <v>0</v>
      </c>
      <c r="AI51">
        <v>0</v>
      </c>
      <c r="AJ51">
        <v>0</v>
      </c>
      <c r="AK51">
        <v>50.09</v>
      </c>
      <c r="AL51">
        <v>1.34</v>
      </c>
      <c r="AM51">
        <v>0</v>
      </c>
      <c r="AN51">
        <v>0</v>
      </c>
      <c r="AO51">
        <v>0</v>
      </c>
      <c r="AP51">
        <v>1.1000000000000001</v>
      </c>
      <c r="AQ51">
        <v>0</v>
      </c>
      <c r="AR51">
        <v>1.06</v>
      </c>
      <c r="AS51">
        <v>7.73</v>
      </c>
      <c r="AT51">
        <v>19.16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1887.86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364.18</v>
      </c>
      <c r="L52">
        <v>344.76</v>
      </c>
      <c r="M52">
        <v>88.14</v>
      </c>
      <c r="N52">
        <v>113.76</v>
      </c>
      <c r="O52">
        <v>119.1</v>
      </c>
      <c r="P52">
        <v>120.67</v>
      </c>
      <c r="Q52">
        <v>5.97</v>
      </c>
      <c r="R52">
        <v>22.66</v>
      </c>
      <c r="S52">
        <v>14.32</v>
      </c>
      <c r="T52">
        <v>0</v>
      </c>
      <c r="U52">
        <v>401.18</v>
      </c>
      <c r="V52">
        <v>11.02</v>
      </c>
      <c r="W52">
        <v>18.34</v>
      </c>
      <c r="X52">
        <v>94.55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8.51</v>
      </c>
      <c r="AG52">
        <v>42.46</v>
      </c>
      <c r="AH52">
        <v>0</v>
      </c>
      <c r="AI52">
        <v>0</v>
      </c>
      <c r="AJ52">
        <v>0</v>
      </c>
      <c r="AK52">
        <v>50.09</v>
      </c>
      <c r="AL52">
        <v>1.34</v>
      </c>
      <c r="AM52">
        <v>0</v>
      </c>
      <c r="AN52">
        <v>0</v>
      </c>
      <c r="AO52">
        <v>0</v>
      </c>
      <c r="AP52">
        <v>1.1000000000000001</v>
      </c>
      <c r="AQ52">
        <v>0</v>
      </c>
      <c r="AR52">
        <v>1.06</v>
      </c>
      <c r="AS52">
        <v>7.73</v>
      </c>
      <c r="AT52">
        <v>19.16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1850.1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364.18</v>
      </c>
      <c r="L53">
        <v>344.76</v>
      </c>
      <c r="M53">
        <v>88.14</v>
      </c>
      <c r="N53">
        <v>113.76</v>
      </c>
      <c r="O53">
        <v>119.1</v>
      </c>
      <c r="P53">
        <v>120.67</v>
      </c>
      <c r="Q53">
        <v>5.97</v>
      </c>
      <c r="R53">
        <v>22.66</v>
      </c>
      <c r="S53">
        <v>14.32</v>
      </c>
      <c r="T53">
        <v>0</v>
      </c>
      <c r="U53">
        <v>401.18</v>
      </c>
      <c r="V53">
        <v>11.02</v>
      </c>
      <c r="W53">
        <v>18.34</v>
      </c>
      <c r="X53">
        <v>94.55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8.51</v>
      </c>
      <c r="AG53">
        <v>42.46</v>
      </c>
      <c r="AH53">
        <v>0</v>
      </c>
      <c r="AI53">
        <v>0</v>
      </c>
      <c r="AJ53">
        <v>0</v>
      </c>
      <c r="AK53">
        <v>50.09</v>
      </c>
      <c r="AL53">
        <v>8.9</v>
      </c>
      <c r="AM53">
        <v>0</v>
      </c>
      <c r="AN53">
        <v>0</v>
      </c>
      <c r="AO53">
        <v>0</v>
      </c>
      <c r="AP53">
        <v>1.1000000000000001</v>
      </c>
      <c r="AQ53">
        <v>0</v>
      </c>
      <c r="AR53">
        <v>1.06</v>
      </c>
      <c r="AS53">
        <v>7.73</v>
      </c>
      <c r="AT53">
        <v>19.16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1857.66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364.18</v>
      </c>
      <c r="L54">
        <v>344.76</v>
      </c>
      <c r="M54">
        <v>88.14</v>
      </c>
      <c r="N54">
        <v>113.76</v>
      </c>
      <c r="O54">
        <v>119.1</v>
      </c>
      <c r="P54">
        <v>120.67</v>
      </c>
      <c r="Q54">
        <v>5.97</v>
      </c>
      <c r="R54">
        <v>22.66</v>
      </c>
      <c r="S54">
        <v>14.32</v>
      </c>
      <c r="T54">
        <v>0</v>
      </c>
      <c r="U54">
        <v>401.18</v>
      </c>
      <c r="V54">
        <v>11.02</v>
      </c>
      <c r="W54">
        <v>18.34</v>
      </c>
      <c r="X54">
        <v>94.55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8.51</v>
      </c>
      <c r="AG54">
        <v>42.46</v>
      </c>
      <c r="AH54">
        <v>0</v>
      </c>
      <c r="AI54">
        <v>0</v>
      </c>
      <c r="AJ54">
        <v>0</v>
      </c>
      <c r="AK54">
        <v>50.09</v>
      </c>
      <c r="AL54">
        <v>40.07</v>
      </c>
      <c r="AM54">
        <v>0</v>
      </c>
      <c r="AN54">
        <v>0</v>
      </c>
      <c r="AO54">
        <v>0</v>
      </c>
      <c r="AP54">
        <v>1.1000000000000001</v>
      </c>
      <c r="AQ54">
        <v>0</v>
      </c>
      <c r="AR54">
        <v>1.06</v>
      </c>
      <c r="AS54">
        <v>7.73</v>
      </c>
      <c r="AT54">
        <v>19.16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1888.83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364.18</v>
      </c>
      <c r="L55">
        <v>344.76</v>
      </c>
      <c r="M55">
        <v>88.14</v>
      </c>
      <c r="N55">
        <v>113.76</v>
      </c>
      <c r="O55">
        <v>119.1</v>
      </c>
      <c r="P55">
        <v>120.67</v>
      </c>
      <c r="Q55">
        <v>5.97</v>
      </c>
      <c r="R55">
        <v>22.66</v>
      </c>
      <c r="S55">
        <v>14.32</v>
      </c>
      <c r="T55">
        <v>0</v>
      </c>
      <c r="U55">
        <v>401.18</v>
      </c>
      <c r="V55">
        <v>11.02</v>
      </c>
      <c r="W55">
        <v>18.34</v>
      </c>
      <c r="X55">
        <v>78.14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8.51</v>
      </c>
      <c r="AG55">
        <v>42.46</v>
      </c>
      <c r="AH55">
        <v>0</v>
      </c>
      <c r="AI55">
        <v>0</v>
      </c>
      <c r="AJ55">
        <v>0</v>
      </c>
      <c r="AK55">
        <v>50.09</v>
      </c>
      <c r="AL55">
        <v>40.07</v>
      </c>
      <c r="AM55">
        <v>0</v>
      </c>
      <c r="AN55">
        <v>0</v>
      </c>
      <c r="AO55">
        <v>0</v>
      </c>
      <c r="AP55">
        <v>1.1000000000000001</v>
      </c>
      <c r="AQ55">
        <v>0</v>
      </c>
      <c r="AR55">
        <v>1.06</v>
      </c>
      <c r="AS55">
        <v>7.73</v>
      </c>
      <c r="AT55">
        <v>19.16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1872.42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364.18</v>
      </c>
      <c r="L56">
        <v>344.76</v>
      </c>
      <c r="M56">
        <v>88.14</v>
      </c>
      <c r="N56">
        <v>113.76</v>
      </c>
      <c r="O56">
        <v>119.1</v>
      </c>
      <c r="P56">
        <v>120.67</v>
      </c>
      <c r="Q56">
        <v>5.97</v>
      </c>
      <c r="R56">
        <v>22.66</v>
      </c>
      <c r="S56">
        <v>14.32</v>
      </c>
      <c r="T56">
        <v>0</v>
      </c>
      <c r="U56">
        <v>401.18</v>
      </c>
      <c r="V56">
        <v>11.02</v>
      </c>
      <c r="W56">
        <v>18.34</v>
      </c>
      <c r="X56">
        <v>78.14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8.51</v>
      </c>
      <c r="AG56">
        <v>42.46</v>
      </c>
      <c r="AH56">
        <v>0</v>
      </c>
      <c r="AI56">
        <v>0</v>
      </c>
      <c r="AJ56">
        <v>0</v>
      </c>
      <c r="AK56">
        <v>50.09</v>
      </c>
      <c r="AL56">
        <v>40.07</v>
      </c>
      <c r="AM56">
        <v>0</v>
      </c>
      <c r="AN56">
        <v>0</v>
      </c>
      <c r="AO56">
        <v>0</v>
      </c>
      <c r="AP56">
        <v>1.1000000000000001</v>
      </c>
      <c r="AQ56">
        <v>0</v>
      </c>
      <c r="AR56">
        <v>1.06</v>
      </c>
      <c r="AS56">
        <v>7.73</v>
      </c>
      <c r="AT56">
        <v>19.16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1872.42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364.18</v>
      </c>
      <c r="L57">
        <v>344.76</v>
      </c>
      <c r="M57">
        <v>88.14</v>
      </c>
      <c r="N57">
        <v>113.76</v>
      </c>
      <c r="O57">
        <v>119.1</v>
      </c>
      <c r="P57">
        <v>120.67</v>
      </c>
      <c r="Q57">
        <v>5.97</v>
      </c>
      <c r="R57">
        <v>22.66</v>
      </c>
      <c r="S57">
        <v>14.32</v>
      </c>
      <c r="T57">
        <v>0</v>
      </c>
      <c r="U57">
        <v>401.18</v>
      </c>
      <c r="V57">
        <v>11.02</v>
      </c>
      <c r="W57">
        <v>18.34</v>
      </c>
      <c r="X57">
        <v>78.14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8.51</v>
      </c>
      <c r="AG57">
        <v>42.46</v>
      </c>
      <c r="AH57">
        <v>0</v>
      </c>
      <c r="AI57">
        <v>0</v>
      </c>
      <c r="AJ57">
        <v>0</v>
      </c>
      <c r="AK57">
        <v>50.09</v>
      </c>
      <c r="AL57">
        <v>40.07</v>
      </c>
      <c r="AM57">
        <v>0</v>
      </c>
      <c r="AN57">
        <v>0</v>
      </c>
      <c r="AO57">
        <v>0</v>
      </c>
      <c r="AP57">
        <v>1.1000000000000001</v>
      </c>
      <c r="AQ57">
        <v>0</v>
      </c>
      <c r="AR57">
        <v>1.06</v>
      </c>
      <c r="AS57">
        <v>4.13</v>
      </c>
      <c r="AT57">
        <v>19.16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1868.8200000000002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364.18</v>
      </c>
      <c r="L58">
        <v>344.76</v>
      </c>
      <c r="M58">
        <v>88.14</v>
      </c>
      <c r="N58">
        <v>113.76</v>
      </c>
      <c r="O58">
        <v>119.1</v>
      </c>
      <c r="P58">
        <v>120.67</v>
      </c>
      <c r="Q58">
        <v>5.97</v>
      </c>
      <c r="R58">
        <v>22.66</v>
      </c>
      <c r="S58">
        <v>14.32</v>
      </c>
      <c r="T58">
        <v>0</v>
      </c>
      <c r="U58">
        <v>401.18</v>
      </c>
      <c r="V58">
        <v>11.02</v>
      </c>
      <c r="W58">
        <v>18.34</v>
      </c>
      <c r="X58">
        <v>78.14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8.51</v>
      </c>
      <c r="AG58">
        <v>42.46</v>
      </c>
      <c r="AH58">
        <v>0</v>
      </c>
      <c r="AI58">
        <v>0</v>
      </c>
      <c r="AJ58">
        <v>0</v>
      </c>
      <c r="AK58">
        <v>50.09</v>
      </c>
      <c r="AL58">
        <v>8.9</v>
      </c>
      <c r="AM58">
        <v>0</v>
      </c>
      <c r="AN58">
        <v>0</v>
      </c>
      <c r="AO58">
        <v>0</v>
      </c>
      <c r="AP58">
        <v>1.1000000000000001</v>
      </c>
      <c r="AQ58">
        <v>0</v>
      </c>
      <c r="AR58">
        <v>1.06</v>
      </c>
      <c r="AS58">
        <v>4.13</v>
      </c>
      <c r="AT58">
        <v>19.16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1837.6500000000003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364.18</v>
      </c>
      <c r="L59">
        <v>344.76</v>
      </c>
      <c r="M59">
        <v>88.14</v>
      </c>
      <c r="N59">
        <v>113.76</v>
      </c>
      <c r="O59">
        <v>119.1</v>
      </c>
      <c r="P59">
        <v>120.67</v>
      </c>
      <c r="Q59">
        <v>5.97</v>
      </c>
      <c r="R59">
        <v>22.66</v>
      </c>
      <c r="S59">
        <v>14.32</v>
      </c>
      <c r="T59">
        <v>0</v>
      </c>
      <c r="U59">
        <v>401.18</v>
      </c>
      <c r="V59">
        <v>11.02</v>
      </c>
      <c r="W59">
        <v>18.34</v>
      </c>
      <c r="X59">
        <v>78.14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8.51</v>
      </c>
      <c r="AG59">
        <v>42.46</v>
      </c>
      <c r="AH59">
        <v>0</v>
      </c>
      <c r="AI59">
        <v>0</v>
      </c>
      <c r="AJ59">
        <v>0</v>
      </c>
      <c r="AK59">
        <v>50.09</v>
      </c>
      <c r="AL59">
        <v>1.34</v>
      </c>
      <c r="AM59">
        <v>0</v>
      </c>
      <c r="AN59">
        <v>0</v>
      </c>
      <c r="AO59">
        <v>0</v>
      </c>
      <c r="AP59">
        <v>1.1000000000000001</v>
      </c>
      <c r="AQ59">
        <v>0</v>
      </c>
      <c r="AR59">
        <v>1.06</v>
      </c>
      <c r="AS59">
        <v>4.13</v>
      </c>
      <c r="AT59">
        <v>19.16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1830.0900000000001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364.18</v>
      </c>
      <c r="L60">
        <v>344.76</v>
      </c>
      <c r="M60">
        <v>88.14</v>
      </c>
      <c r="N60">
        <v>113.76</v>
      </c>
      <c r="O60">
        <v>119.1</v>
      </c>
      <c r="P60">
        <v>120.67</v>
      </c>
      <c r="Q60">
        <v>5.97</v>
      </c>
      <c r="R60">
        <v>22.66</v>
      </c>
      <c r="S60">
        <v>14.32</v>
      </c>
      <c r="T60">
        <v>0</v>
      </c>
      <c r="U60">
        <v>401.18</v>
      </c>
      <c r="V60">
        <v>11.02</v>
      </c>
      <c r="W60">
        <v>18.34</v>
      </c>
      <c r="X60">
        <v>78.14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8.51</v>
      </c>
      <c r="AG60">
        <v>42.46</v>
      </c>
      <c r="AH60">
        <v>0</v>
      </c>
      <c r="AI60">
        <v>0</v>
      </c>
      <c r="AJ60">
        <v>0</v>
      </c>
      <c r="AK60">
        <v>50.09</v>
      </c>
      <c r="AL60">
        <v>1.34</v>
      </c>
      <c r="AM60">
        <v>0</v>
      </c>
      <c r="AN60">
        <v>0</v>
      </c>
      <c r="AO60">
        <v>0</v>
      </c>
      <c r="AP60">
        <v>1.1000000000000001</v>
      </c>
      <c r="AQ60">
        <v>0</v>
      </c>
      <c r="AR60">
        <v>1.06</v>
      </c>
      <c r="AS60">
        <v>4.13</v>
      </c>
      <c r="AT60">
        <v>19.16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1830.0900000000001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364.18</v>
      </c>
      <c r="L61">
        <v>344.76</v>
      </c>
      <c r="M61">
        <v>88.14</v>
      </c>
      <c r="N61">
        <v>113.76</v>
      </c>
      <c r="O61">
        <v>119.1</v>
      </c>
      <c r="P61">
        <v>120.67</v>
      </c>
      <c r="Q61">
        <v>5.97</v>
      </c>
      <c r="R61">
        <v>22.66</v>
      </c>
      <c r="S61">
        <v>14.32</v>
      </c>
      <c r="T61">
        <v>0</v>
      </c>
      <c r="U61">
        <v>401.18</v>
      </c>
      <c r="V61">
        <v>11.02</v>
      </c>
      <c r="W61">
        <v>18.34</v>
      </c>
      <c r="X61">
        <v>78.14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8.51</v>
      </c>
      <c r="AG61">
        <v>42.46</v>
      </c>
      <c r="AH61">
        <v>0</v>
      </c>
      <c r="AI61">
        <v>0</v>
      </c>
      <c r="AJ61">
        <v>0</v>
      </c>
      <c r="AK61">
        <v>50.09</v>
      </c>
      <c r="AL61">
        <v>1.34</v>
      </c>
      <c r="AM61">
        <v>0</v>
      </c>
      <c r="AN61">
        <v>0</v>
      </c>
      <c r="AO61">
        <v>0</v>
      </c>
      <c r="AP61">
        <v>1.1000000000000001</v>
      </c>
      <c r="AQ61">
        <v>0</v>
      </c>
      <c r="AR61">
        <v>1.06</v>
      </c>
      <c r="AS61">
        <v>4.13</v>
      </c>
      <c r="AT61">
        <v>19.16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1830.0900000000001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364.18</v>
      </c>
      <c r="L62">
        <v>344.76</v>
      </c>
      <c r="M62">
        <v>88.14</v>
      </c>
      <c r="N62">
        <v>113.76</v>
      </c>
      <c r="O62">
        <v>119.1</v>
      </c>
      <c r="P62">
        <v>120.67</v>
      </c>
      <c r="Q62">
        <v>5.97</v>
      </c>
      <c r="R62">
        <v>22.66</v>
      </c>
      <c r="S62">
        <v>14.32</v>
      </c>
      <c r="T62">
        <v>0</v>
      </c>
      <c r="U62">
        <v>401.18</v>
      </c>
      <c r="V62">
        <v>11.02</v>
      </c>
      <c r="W62">
        <v>18.34</v>
      </c>
      <c r="X62">
        <v>78.14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8.51</v>
      </c>
      <c r="AG62">
        <v>42.46</v>
      </c>
      <c r="AH62">
        <v>0</v>
      </c>
      <c r="AI62">
        <v>0</v>
      </c>
      <c r="AJ62">
        <v>0</v>
      </c>
      <c r="AK62">
        <v>50.09</v>
      </c>
      <c r="AL62">
        <v>1.34</v>
      </c>
      <c r="AM62">
        <v>0</v>
      </c>
      <c r="AN62">
        <v>0</v>
      </c>
      <c r="AO62">
        <v>0</v>
      </c>
      <c r="AP62">
        <v>1.1000000000000001</v>
      </c>
      <c r="AQ62">
        <v>0</v>
      </c>
      <c r="AR62">
        <v>1.06</v>
      </c>
      <c r="AS62">
        <v>4.13</v>
      </c>
      <c r="AT62">
        <v>19.16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1830.0900000000001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364.18</v>
      </c>
      <c r="L63">
        <v>344.76</v>
      </c>
      <c r="M63">
        <v>88.14</v>
      </c>
      <c r="N63">
        <v>113.76</v>
      </c>
      <c r="O63">
        <v>119.1</v>
      </c>
      <c r="P63">
        <v>120.67</v>
      </c>
      <c r="Q63">
        <v>5.97</v>
      </c>
      <c r="R63">
        <v>22.66</v>
      </c>
      <c r="S63">
        <v>14.32</v>
      </c>
      <c r="T63">
        <v>0</v>
      </c>
      <c r="U63">
        <v>401.18</v>
      </c>
      <c r="V63">
        <v>11.02</v>
      </c>
      <c r="W63">
        <v>18.34</v>
      </c>
      <c r="X63">
        <v>78.14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8.51</v>
      </c>
      <c r="AG63">
        <v>42.46</v>
      </c>
      <c r="AH63">
        <v>0</v>
      </c>
      <c r="AI63">
        <v>0</v>
      </c>
      <c r="AJ63">
        <v>0</v>
      </c>
      <c r="AK63">
        <v>50.09</v>
      </c>
      <c r="AL63">
        <v>1.34</v>
      </c>
      <c r="AM63">
        <v>0</v>
      </c>
      <c r="AN63">
        <v>0</v>
      </c>
      <c r="AO63">
        <v>0</v>
      </c>
      <c r="AP63">
        <v>1.1000000000000001</v>
      </c>
      <c r="AQ63">
        <v>0</v>
      </c>
      <c r="AR63">
        <v>1.06</v>
      </c>
      <c r="AS63">
        <v>4.13</v>
      </c>
      <c r="AT63">
        <v>19.16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1830.0900000000001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364.18</v>
      </c>
      <c r="L64">
        <v>344.76</v>
      </c>
      <c r="M64">
        <v>88.14</v>
      </c>
      <c r="N64">
        <v>113.76</v>
      </c>
      <c r="O64">
        <v>119.1</v>
      </c>
      <c r="P64">
        <v>120.67</v>
      </c>
      <c r="Q64">
        <v>5.97</v>
      </c>
      <c r="R64">
        <v>22.66</v>
      </c>
      <c r="S64">
        <v>14.32</v>
      </c>
      <c r="T64">
        <v>0</v>
      </c>
      <c r="U64">
        <v>401.18</v>
      </c>
      <c r="V64">
        <v>11.02</v>
      </c>
      <c r="W64">
        <v>18.34</v>
      </c>
      <c r="X64">
        <v>78.14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8.51</v>
      </c>
      <c r="AG64">
        <v>42.46</v>
      </c>
      <c r="AH64">
        <v>0</v>
      </c>
      <c r="AI64">
        <v>0</v>
      </c>
      <c r="AJ64">
        <v>0</v>
      </c>
      <c r="AK64">
        <v>50.09</v>
      </c>
      <c r="AL64">
        <v>1.34</v>
      </c>
      <c r="AM64">
        <v>0</v>
      </c>
      <c r="AN64">
        <v>0</v>
      </c>
      <c r="AO64">
        <v>0</v>
      </c>
      <c r="AP64">
        <v>1.1000000000000001</v>
      </c>
      <c r="AQ64">
        <v>0</v>
      </c>
      <c r="AR64">
        <v>1.06</v>
      </c>
      <c r="AS64">
        <v>4.13</v>
      </c>
      <c r="AT64">
        <v>19.16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1830.0900000000001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364.18</v>
      </c>
      <c r="L65">
        <v>344.76</v>
      </c>
      <c r="M65">
        <v>88.14</v>
      </c>
      <c r="N65">
        <v>113.76</v>
      </c>
      <c r="O65">
        <v>119.1</v>
      </c>
      <c r="P65">
        <v>120.67</v>
      </c>
      <c r="Q65">
        <v>5.97</v>
      </c>
      <c r="R65">
        <v>22.66</v>
      </c>
      <c r="S65">
        <v>14.32</v>
      </c>
      <c r="T65">
        <v>0</v>
      </c>
      <c r="U65">
        <v>401.18</v>
      </c>
      <c r="V65">
        <v>11.02</v>
      </c>
      <c r="W65">
        <v>18.34</v>
      </c>
      <c r="X65">
        <v>78.14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8.51</v>
      </c>
      <c r="AG65">
        <v>42.46</v>
      </c>
      <c r="AH65">
        <v>0</v>
      </c>
      <c r="AI65">
        <v>0</v>
      </c>
      <c r="AJ65">
        <v>0</v>
      </c>
      <c r="AK65">
        <v>50.09</v>
      </c>
      <c r="AL65">
        <v>1.34</v>
      </c>
      <c r="AM65">
        <v>0</v>
      </c>
      <c r="AN65">
        <v>0</v>
      </c>
      <c r="AO65">
        <v>0</v>
      </c>
      <c r="AP65">
        <v>1.1000000000000001</v>
      </c>
      <c r="AQ65">
        <v>14.43</v>
      </c>
      <c r="AR65">
        <v>1.06</v>
      </c>
      <c r="AS65">
        <v>4.13</v>
      </c>
      <c r="AT65">
        <v>19.16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1844.5200000000002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364.18</v>
      </c>
      <c r="L66">
        <v>344.76</v>
      </c>
      <c r="M66">
        <v>88.14</v>
      </c>
      <c r="N66">
        <v>113.76</v>
      </c>
      <c r="O66">
        <v>119.1</v>
      </c>
      <c r="P66">
        <v>120.67</v>
      </c>
      <c r="Q66">
        <v>5.97</v>
      </c>
      <c r="R66">
        <v>22.66</v>
      </c>
      <c r="S66">
        <v>14.32</v>
      </c>
      <c r="T66">
        <v>0</v>
      </c>
      <c r="U66">
        <v>401.18</v>
      </c>
      <c r="V66">
        <v>11.02</v>
      </c>
      <c r="W66">
        <v>24.31</v>
      </c>
      <c r="X66">
        <v>104.72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8.51</v>
      </c>
      <c r="AG66">
        <v>42.46</v>
      </c>
      <c r="AH66">
        <v>0</v>
      </c>
      <c r="AI66">
        <v>0</v>
      </c>
      <c r="AJ66">
        <v>0</v>
      </c>
      <c r="AK66">
        <v>50.09</v>
      </c>
      <c r="AL66">
        <v>1.34</v>
      </c>
      <c r="AM66">
        <v>0</v>
      </c>
      <c r="AN66">
        <v>0</v>
      </c>
      <c r="AO66">
        <v>0</v>
      </c>
      <c r="AP66">
        <v>1.1000000000000001</v>
      </c>
      <c r="AQ66">
        <v>14.91</v>
      </c>
      <c r="AR66">
        <v>1.06</v>
      </c>
      <c r="AS66">
        <v>4.13</v>
      </c>
      <c r="AT66">
        <v>19.16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1877.5500000000002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364.18</v>
      </c>
      <c r="L67">
        <v>344.76</v>
      </c>
      <c r="M67">
        <v>88.14</v>
      </c>
      <c r="N67">
        <v>113.76</v>
      </c>
      <c r="O67">
        <v>119.1</v>
      </c>
      <c r="P67">
        <v>120.67</v>
      </c>
      <c r="Q67">
        <v>5.97</v>
      </c>
      <c r="R67">
        <v>22.66</v>
      </c>
      <c r="S67">
        <v>14.32</v>
      </c>
      <c r="T67">
        <v>0</v>
      </c>
      <c r="U67">
        <v>401.18</v>
      </c>
      <c r="V67">
        <v>11.02</v>
      </c>
      <c r="W67">
        <v>28.86</v>
      </c>
      <c r="X67">
        <v>124.34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8.51</v>
      </c>
      <c r="AG67">
        <v>42.46</v>
      </c>
      <c r="AH67">
        <v>0</v>
      </c>
      <c r="AI67">
        <v>0</v>
      </c>
      <c r="AJ67">
        <v>0</v>
      </c>
      <c r="AK67">
        <v>50.09</v>
      </c>
      <c r="AL67">
        <v>1.34</v>
      </c>
      <c r="AM67">
        <v>0</v>
      </c>
      <c r="AN67">
        <v>0</v>
      </c>
      <c r="AO67">
        <v>0</v>
      </c>
      <c r="AP67">
        <v>1.1000000000000001</v>
      </c>
      <c r="AQ67">
        <v>14.91</v>
      </c>
      <c r="AR67">
        <v>1.06</v>
      </c>
      <c r="AS67">
        <v>4.13</v>
      </c>
      <c r="AT67">
        <v>19.16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1901.72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364.18</v>
      </c>
      <c r="L68">
        <v>344.76</v>
      </c>
      <c r="M68">
        <v>88.14</v>
      </c>
      <c r="N68">
        <v>113.76</v>
      </c>
      <c r="O68">
        <v>119.1</v>
      </c>
      <c r="P68">
        <v>120.67</v>
      </c>
      <c r="Q68">
        <v>5.97</v>
      </c>
      <c r="R68">
        <v>22.66</v>
      </c>
      <c r="S68">
        <v>14.32</v>
      </c>
      <c r="T68">
        <v>0</v>
      </c>
      <c r="U68">
        <v>401.18</v>
      </c>
      <c r="V68">
        <v>11.02</v>
      </c>
      <c r="W68">
        <v>28.86</v>
      </c>
      <c r="X68">
        <v>124.34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8.51</v>
      </c>
      <c r="AG68">
        <v>42.46</v>
      </c>
      <c r="AH68">
        <v>0</v>
      </c>
      <c r="AI68">
        <v>0</v>
      </c>
      <c r="AJ68">
        <v>0</v>
      </c>
      <c r="AK68">
        <v>50.09</v>
      </c>
      <c r="AL68">
        <v>1.34</v>
      </c>
      <c r="AM68">
        <v>0</v>
      </c>
      <c r="AN68">
        <v>0</v>
      </c>
      <c r="AO68">
        <v>0</v>
      </c>
      <c r="AP68">
        <v>1.1000000000000001</v>
      </c>
      <c r="AQ68">
        <v>29.81</v>
      </c>
      <c r="AR68">
        <v>1.06</v>
      </c>
      <c r="AS68">
        <v>4.13</v>
      </c>
      <c r="AT68">
        <v>19.16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1916.62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359.95</v>
      </c>
      <c r="L69">
        <v>316.02</v>
      </c>
      <c r="M69">
        <v>88.14</v>
      </c>
      <c r="N69">
        <v>113.76</v>
      </c>
      <c r="O69">
        <v>119.1</v>
      </c>
      <c r="P69">
        <v>120.67</v>
      </c>
      <c r="Q69">
        <v>7.33</v>
      </c>
      <c r="R69">
        <v>28.26</v>
      </c>
      <c r="S69">
        <v>17.82</v>
      </c>
      <c r="T69">
        <v>0</v>
      </c>
      <c r="U69">
        <v>401.18</v>
      </c>
      <c r="V69">
        <v>12.67</v>
      </c>
      <c r="W69">
        <v>28.86</v>
      </c>
      <c r="X69">
        <v>142.07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8.51</v>
      </c>
      <c r="AG69">
        <v>42.46</v>
      </c>
      <c r="AH69">
        <v>18.14</v>
      </c>
      <c r="AI69">
        <v>0</v>
      </c>
      <c r="AJ69">
        <v>0</v>
      </c>
      <c r="AK69">
        <v>50.09</v>
      </c>
      <c r="AL69">
        <v>1.34</v>
      </c>
      <c r="AM69">
        <v>0</v>
      </c>
      <c r="AN69">
        <v>0</v>
      </c>
      <c r="AO69">
        <v>0</v>
      </c>
      <c r="AP69">
        <v>1.1000000000000001</v>
      </c>
      <c r="AQ69">
        <v>42.91</v>
      </c>
      <c r="AR69">
        <v>1.06</v>
      </c>
      <c r="AS69">
        <v>4.13</v>
      </c>
      <c r="AT69">
        <v>19.16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1944.73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359.95</v>
      </c>
      <c r="L70">
        <v>316.14</v>
      </c>
      <c r="M70">
        <v>88.14</v>
      </c>
      <c r="N70">
        <v>113.76</v>
      </c>
      <c r="O70">
        <v>119.1</v>
      </c>
      <c r="P70">
        <v>120.67</v>
      </c>
      <c r="Q70">
        <v>7.33</v>
      </c>
      <c r="R70">
        <v>28.26</v>
      </c>
      <c r="S70">
        <v>17.82</v>
      </c>
      <c r="T70">
        <v>0</v>
      </c>
      <c r="U70">
        <v>401.18</v>
      </c>
      <c r="V70">
        <v>16.59</v>
      </c>
      <c r="W70">
        <v>32.28</v>
      </c>
      <c r="X70">
        <v>142.07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8.51</v>
      </c>
      <c r="AG70">
        <v>42.46</v>
      </c>
      <c r="AH70">
        <v>36.29</v>
      </c>
      <c r="AI70">
        <v>0</v>
      </c>
      <c r="AJ70">
        <v>0</v>
      </c>
      <c r="AK70">
        <v>50.09</v>
      </c>
      <c r="AL70">
        <v>1.34</v>
      </c>
      <c r="AM70">
        <v>0</v>
      </c>
      <c r="AN70">
        <v>0</v>
      </c>
      <c r="AO70">
        <v>0</v>
      </c>
      <c r="AP70">
        <v>1.1000000000000001</v>
      </c>
      <c r="AQ70">
        <v>42.91</v>
      </c>
      <c r="AR70">
        <v>1.06</v>
      </c>
      <c r="AS70">
        <v>4.13</v>
      </c>
      <c r="AT70">
        <v>19.16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1970.3399999999997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359.95</v>
      </c>
      <c r="L71">
        <v>359.25</v>
      </c>
      <c r="M71">
        <v>88.14</v>
      </c>
      <c r="N71">
        <v>113.76</v>
      </c>
      <c r="O71">
        <v>119.1</v>
      </c>
      <c r="P71">
        <v>120.67</v>
      </c>
      <c r="Q71">
        <v>7.33</v>
      </c>
      <c r="R71">
        <v>28.26</v>
      </c>
      <c r="S71">
        <v>17.82</v>
      </c>
      <c r="T71">
        <v>0</v>
      </c>
      <c r="U71">
        <v>401.18</v>
      </c>
      <c r="V71">
        <v>19.75</v>
      </c>
      <c r="W71">
        <v>32.28</v>
      </c>
      <c r="X71">
        <v>142.07</v>
      </c>
      <c r="Y71">
        <v>0</v>
      </c>
      <c r="Z71">
        <v>1.05</v>
      </c>
      <c r="AA71">
        <v>0</v>
      </c>
      <c r="AB71">
        <v>3.19</v>
      </c>
      <c r="AC71">
        <v>0</v>
      </c>
      <c r="AD71">
        <v>0</v>
      </c>
      <c r="AE71">
        <v>15.79</v>
      </c>
      <c r="AF71">
        <v>8.51</v>
      </c>
      <c r="AG71">
        <v>42.46</v>
      </c>
      <c r="AH71">
        <v>67.22</v>
      </c>
      <c r="AI71">
        <v>0</v>
      </c>
      <c r="AJ71">
        <v>0</v>
      </c>
      <c r="AK71">
        <v>50.09</v>
      </c>
      <c r="AL71">
        <v>1.34</v>
      </c>
      <c r="AM71">
        <v>0</v>
      </c>
      <c r="AN71">
        <v>0</v>
      </c>
      <c r="AO71">
        <v>0</v>
      </c>
      <c r="AP71">
        <v>1.1000000000000001</v>
      </c>
      <c r="AQ71">
        <v>42.91</v>
      </c>
      <c r="AR71">
        <v>1.06</v>
      </c>
      <c r="AS71">
        <v>4.13</v>
      </c>
      <c r="AT71">
        <v>19.16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2067.5699999999997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359.95</v>
      </c>
      <c r="L72">
        <v>387.99</v>
      </c>
      <c r="M72">
        <v>88.14</v>
      </c>
      <c r="N72">
        <v>113.76</v>
      </c>
      <c r="O72">
        <v>119.1</v>
      </c>
      <c r="P72">
        <v>120.67</v>
      </c>
      <c r="Q72">
        <v>7.33</v>
      </c>
      <c r="R72">
        <v>28.26</v>
      </c>
      <c r="S72">
        <v>17.82</v>
      </c>
      <c r="T72">
        <v>0</v>
      </c>
      <c r="U72">
        <v>401.18</v>
      </c>
      <c r="V72">
        <v>19.93</v>
      </c>
      <c r="W72">
        <v>32.28</v>
      </c>
      <c r="X72">
        <v>142.07</v>
      </c>
      <c r="Y72">
        <v>0</v>
      </c>
      <c r="Z72">
        <v>6.25</v>
      </c>
      <c r="AA72">
        <v>11.53</v>
      </c>
      <c r="AB72">
        <v>12.62</v>
      </c>
      <c r="AC72">
        <v>9.26</v>
      </c>
      <c r="AD72">
        <v>7.59</v>
      </c>
      <c r="AE72">
        <v>31.57</v>
      </c>
      <c r="AF72">
        <v>8.51</v>
      </c>
      <c r="AG72">
        <v>42.46</v>
      </c>
      <c r="AH72">
        <v>72.58</v>
      </c>
      <c r="AI72">
        <v>0</v>
      </c>
      <c r="AJ72">
        <v>0</v>
      </c>
      <c r="AK72">
        <v>50.09</v>
      </c>
      <c r="AL72">
        <v>1.34</v>
      </c>
      <c r="AM72">
        <v>7.57</v>
      </c>
      <c r="AN72">
        <v>0</v>
      </c>
      <c r="AO72">
        <v>0</v>
      </c>
      <c r="AP72">
        <v>1.1000000000000001</v>
      </c>
      <c r="AQ72">
        <v>42.91</v>
      </c>
      <c r="AR72">
        <v>1.06</v>
      </c>
      <c r="AS72">
        <v>4.13</v>
      </c>
      <c r="AT72">
        <v>19.16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2168.2099999999996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359.95</v>
      </c>
      <c r="L73">
        <v>452.23</v>
      </c>
      <c r="M73">
        <v>88.14</v>
      </c>
      <c r="N73">
        <v>113.76</v>
      </c>
      <c r="O73">
        <v>119.1</v>
      </c>
      <c r="P73">
        <v>120.67</v>
      </c>
      <c r="Q73">
        <v>7.33</v>
      </c>
      <c r="R73">
        <v>28.26</v>
      </c>
      <c r="S73">
        <v>17.82</v>
      </c>
      <c r="T73">
        <v>0</v>
      </c>
      <c r="U73">
        <v>401.18</v>
      </c>
      <c r="V73">
        <v>19.93</v>
      </c>
      <c r="W73">
        <v>32.28</v>
      </c>
      <c r="X73">
        <v>142.07</v>
      </c>
      <c r="Y73">
        <v>0</v>
      </c>
      <c r="Z73">
        <v>12.49</v>
      </c>
      <c r="AA73">
        <v>26</v>
      </c>
      <c r="AB73">
        <v>25.23</v>
      </c>
      <c r="AC73">
        <v>18.57</v>
      </c>
      <c r="AD73">
        <v>15.18</v>
      </c>
      <c r="AE73">
        <v>31.57</v>
      </c>
      <c r="AF73">
        <v>9.4499999999999993</v>
      </c>
      <c r="AG73">
        <v>42.46</v>
      </c>
      <c r="AH73">
        <v>95.98</v>
      </c>
      <c r="AI73">
        <v>0</v>
      </c>
      <c r="AJ73">
        <v>0</v>
      </c>
      <c r="AK73">
        <v>50.09</v>
      </c>
      <c r="AL73">
        <v>1.34</v>
      </c>
      <c r="AM73">
        <v>7.57</v>
      </c>
      <c r="AN73">
        <v>0</v>
      </c>
      <c r="AO73">
        <v>0</v>
      </c>
      <c r="AP73">
        <v>0.49</v>
      </c>
      <c r="AQ73">
        <v>59.63</v>
      </c>
      <c r="AR73">
        <v>1.06</v>
      </c>
      <c r="AS73">
        <v>4.13</v>
      </c>
      <c r="AT73">
        <v>19.16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2323.1200000000003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477.75</v>
      </c>
      <c r="L74">
        <v>554.79999999999995</v>
      </c>
      <c r="M74">
        <v>88.14</v>
      </c>
      <c r="N74">
        <v>113.76</v>
      </c>
      <c r="O74">
        <v>119.1</v>
      </c>
      <c r="P74">
        <v>120.67</v>
      </c>
      <c r="Q74">
        <v>9.1</v>
      </c>
      <c r="R74">
        <v>40.61</v>
      </c>
      <c r="S74">
        <v>25.28</v>
      </c>
      <c r="T74">
        <v>0</v>
      </c>
      <c r="U74">
        <v>401.18</v>
      </c>
      <c r="V74">
        <v>19.93</v>
      </c>
      <c r="W74">
        <v>32.28</v>
      </c>
      <c r="X74">
        <v>142.07</v>
      </c>
      <c r="Y74">
        <v>0</v>
      </c>
      <c r="Z74">
        <v>12.49</v>
      </c>
      <c r="AA74">
        <v>26</v>
      </c>
      <c r="AB74">
        <v>25.23</v>
      </c>
      <c r="AC74">
        <v>18.57</v>
      </c>
      <c r="AD74">
        <v>26.26</v>
      </c>
      <c r="AE74">
        <v>31.57</v>
      </c>
      <c r="AF74">
        <v>9.4499999999999993</v>
      </c>
      <c r="AG74">
        <v>42.46</v>
      </c>
      <c r="AH74">
        <v>95.98</v>
      </c>
      <c r="AI74">
        <v>0</v>
      </c>
      <c r="AJ74">
        <v>0</v>
      </c>
      <c r="AK74">
        <v>50.09</v>
      </c>
      <c r="AL74">
        <v>1.34</v>
      </c>
      <c r="AM74">
        <v>7.57</v>
      </c>
      <c r="AN74">
        <v>0</v>
      </c>
      <c r="AO74">
        <v>0</v>
      </c>
      <c r="AP74">
        <v>0.49</v>
      </c>
      <c r="AQ74">
        <v>59.63</v>
      </c>
      <c r="AR74">
        <v>1.06</v>
      </c>
      <c r="AS74">
        <v>4.13</v>
      </c>
      <c r="AT74">
        <v>19.16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2576.1500000000005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473.59</v>
      </c>
      <c r="L75">
        <v>598.08000000000004</v>
      </c>
      <c r="M75">
        <v>88.14</v>
      </c>
      <c r="N75">
        <v>113.76</v>
      </c>
      <c r="O75">
        <v>119.1</v>
      </c>
      <c r="P75">
        <v>120.67</v>
      </c>
      <c r="Q75">
        <v>9.84</v>
      </c>
      <c r="R75">
        <v>40.61</v>
      </c>
      <c r="S75">
        <v>25.28</v>
      </c>
      <c r="T75">
        <v>0</v>
      </c>
      <c r="U75">
        <v>401.18</v>
      </c>
      <c r="V75">
        <v>19.93</v>
      </c>
      <c r="W75">
        <v>32.28</v>
      </c>
      <c r="X75">
        <v>142.07</v>
      </c>
      <c r="Y75">
        <v>0</v>
      </c>
      <c r="Z75">
        <v>12.49</v>
      </c>
      <c r="AA75">
        <v>26</v>
      </c>
      <c r="AB75">
        <v>25.23</v>
      </c>
      <c r="AC75">
        <v>18.57</v>
      </c>
      <c r="AD75">
        <v>26.26</v>
      </c>
      <c r="AE75">
        <v>31.57</v>
      </c>
      <c r="AF75">
        <v>9.4499999999999993</v>
      </c>
      <c r="AG75">
        <v>42.46</v>
      </c>
      <c r="AH75">
        <v>91.81</v>
      </c>
      <c r="AI75">
        <v>0</v>
      </c>
      <c r="AJ75">
        <v>0</v>
      </c>
      <c r="AK75">
        <v>50.09</v>
      </c>
      <c r="AL75">
        <v>1.34</v>
      </c>
      <c r="AM75">
        <v>7.57</v>
      </c>
      <c r="AN75">
        <v>0</v>
      </c>
      <c r="AO75">
        <v>0</v>
      </c>
      <c r="AP75">
        <v>0.49</v>
      </c>
      <c r="AQ75">
        <v>59.63</v>
      </c>
      <c r="AR75">
        <v>6.35</v>
      </c>
      <c r="AS75">
        <v>4.13</v>
      </c>
      <c r="AT75">
        <v>19.16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2617.1300000000006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487.96</v>
      </c>
      <c r="L76">
        <v>598.08000000000004</v>
      </c>
      <c r="M76">
        <v>88.14</v>
      </c>
      <c r="N76">
        <v>113.76</v>
      </c>
      <c r="O76">
        <v>119.1</v>
      </c>
      <c r="P76">
        <v>120.67</v>
      </c>
      <c r="Q76">
        <v>9.84</v>
      </c>
      <c r="R76">
        <v>40.61</v>
      </c>
      <c r="S76">
        <v>25.28</v>
      </c>
      <c r="T76">
        <v>0</v>
      </c>
      <c r="U76">
        <v>401.18</v>
      </c>
      <c r="V76">
        <v>19.93</v>
      </c>
      <c r="W76">
        <v>32.28</v>
      </c>
      <c r="X76">
        <v>142.07</v>
      </c>
      <c r="Y76">
        <v>0</v>
      </c>
      <c r="Z76">
        <v>12.49</v>
      </c>
      <c r="AA76">
        <v>26</v>
      </c>
      <c r="AB76">
        <v>25.23</v>
      </c>
      <c r="AC76">
        <v>18.57</v>
      </c>
      <c r="AD76">
        <v>26.26</v>
      </c>
      <c r="AE76">
        <v>31.57</v>
      </c>
      <c r="AF76">
        <v>9.4499999999999993</v>
      </c>
      <c r="AG76">
        <v>42.46</v>
      </c>
      <c r="AH76">
        <v>89.63</v>
      </c>
      <c r="AI76">
        <v>0</v>
      </c>
      <c r="AJ76">
        <v>0</v>
      </c>
      <c r="AK76">
        <v>50.09</v>
      </c>
      <c r="AL76">
        <v>1.34</v>
      </c>
      <c r="AM76">
        <v>7.57</v>
      </c>
      <c r="AN76">
        <v>0</v>
      </c>
      <c r="AO76">
        <v>0</v>
      </c>
      <c r="AP76">
        <v>0.49</v>
      </c>
      <c r="AQ76">
        <v>59.63</v>
      </c>
      <c r="AR76">
        <v>6.35</v>
      </c>
      <c r="AS76">
        <v>4.13</v>
      </c>
      <c r="AT76">
        <v>19.16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2629.3200000000006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487.96</v>
      </c>
      <c r="L77">
        <v>598.08000000000004</v>
      </c>
      <c r="M77">
        <v>88.14</v>
      </c>
      <c r="N77">
        <v>113.76</v>
      </c>
      <c r="O77">
        <v>119.1</v>
      </c>
      <c r="P77">
        <v>120.67</v>
      </c>
      <c r="Q77">
        <v>9.84</v>
      </c>
      <c r="R77">
        <v>40.61</v>
      </c>
      <c r="S77">
        <v>25.28</v>
      </c>
      <c r="T77">
        <v>0</v>
      </c>
      <c r="U77">
        <v>401.18</v>
      </c>
      <c r="V77">
        <v>19.93</v>
      </c>
      <c r="W77">
        <v>32.28</v>
      </c>
      <c r="X77">
        <v>142.07</v>
      </c>
      <c r="Y77">
        <v>0</v>
      </c>
      <c r="Z77">
        <v>12.49</v>
      </c>
      <c r="AA77">
        <v>11.53</v>
      </c>
      <c r="AB77">
        <v>25.23</v>
      </c>
      <c r="AC77">
        <v>18.57</v>
      </c>
      <c r="AD77">
        <v>26.26</v>
      </c>
      <c r="AE77">
        <v>31.57</v>
      </c>
      <c r="AF77">
        <v>9.4499999999999993</v>
      </c>
      <c r="AG77">
        <v>42.46</v>
      </c>
      <c r="AH77">
        <v>89.63</v>
      </c>
      <c r="AI77">
        <v>0</v>
      </c>
      <c r="AJ77">
        <v>0</v>
      </c>
      <c r="AK77">
        <v>50.09</v>
      </c>
      <c r="AL77">
        <v>1.34</v>
      </c>
      <c r="AM77">
        <v>7.57</v>
      </c>
      <c r="AN77">
        <v>0</v>
      </c>
      <c r="AO77">
        <v>0</v>
      </c>
      <c r="AP77">
        <v>0.49</v>
      </c>
      <c r="AQ77">
        <v>59.63</v>
      </c>
      <c r="AR77">
        <v>6.35</v>
      </c>
      <c r="AS77">
        <v>4.13</v>
      </c>
      <c r="AT77">
        <v>19.16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2614.8500000000008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487.96</v>
      </c>
      <c r="L78">
        <v>626.82000000000005</v>
      </c>
      <c r="M78">
        <v>88.14</v>
      </c>
      <c r="N78">
        <v>113.76</v>
      </c>
      <c r="O78">
        <v>119.1</v>
      </c>
      <c r="P78">
        <v>120.67</v>
      </c>
      <c r="Q78">
        <v>9.84</v>
      </c>
      <c r="R78">
        <v>40.61</v>
      </c>
      <c r="S78">
        <v>25.28</v>
      </c>
      <c r="T78">
        <v>0</v>
      </c>
      <c r="U78">
        <v>401.18</v>
      </c>
      <c r="V78">
        <v>19.93</v>
      </c>
      <c r="W78">
        <v>32.28</v>
      </c>
      <c r="X78">
        <v>142.07</v>
      </c>
      <c r="Y78">
        <v>0</v>
      </c>
      <c r="Z78">
        <v>6.25</v>
      </c>
      <c r="AA78">
        <v>0</v>
      </c>
      <c r="AB78">
        <v>12.62</v>
      </c>
      <c r="AC78">
        <v>9.26</v>
      </c>
      <c r="AD78">
        <v>15.18</v>
      </c>
      <c r="AE78">
        <v>31.57</v>
      </c>
      <c r="AF78">
        <v>8.51</v>
      </c>
      <c r="AG78">
        <v>42.46</v>
      </c>
      <c r="AH78">
        <v>67.22</v>
      </c>
      <c r="AI78">
        <v>0</v>
      </c>
      <c r="AJ78">
        <v>0</v>
      </c>
      <c r="AK78">
        <v>50.09</v>
      </c>
      <c r="AL78">
        <v>1.34</v>
      </c>
      <c r="AM78">
        <v>0</v>
      </c>
      <c r="AN78">
        <v>0</v>
      </c>
      <c r="AO78">
        <v>0</v>
      </c>
      <c r="AP78">
        <v>0.49</v>
      </c>
      <c r="AQ78">
        <v>59.63</v>
      </c>
      <c r="AR78">
        <v>6.35</v>
      </c>
      <c r="AS78">
        <v>4.13</v>
      </c>
      <c r="AT78">
        <v>19.16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2561.9000000000005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487.96</v>
      </c>
      <c r="L79">
        <v>626.82000000000005</v>
      </c>
      <c r="M79">
        <v>88.14</v>
      </c>
      <c r="N79">
        <v>113.76</v>
      </c>
      <c r="O79">
        <v>119.1</v>
      </c>
      <c r="P79">
        <v>120.67</v>
      </c>
      <c r="Q79">
        <v>9.84</v>
      </c>
      <c r="R79">
        <v>40.61</v>
      </c>
      <c r="S79">
        <v>25.28</v>
      </c>
      <c r="T79">
        <v>0</v>
      </c>
      <c r="U79">
        <v>401.18</v>
      </c>
      <c r="V79">
        <v>19.93</v>
      </c>
      <c r="W79">
        <v>32.28</v>
      </c>
      <c r="X79">
        <v>142.07</v>
      </c>
      <c r="Y79">
        <v>0</v>
      </c>
      <c r="Z79">
        <v>1.05</v>
      </c>
      <c r="AA79">
        <v>0</v>
      </c>
      <c r="AB79">
        <v>0</v>
      </c>
      <c r="AC79">
        <v>9.26</v>
      </c>
      <c r="AD79">
        <v>7.59</v>
      </c>
      <c r="AE79">
        <v>15.79</v>
      </c>
      <c r="AF79">
        <v>8.51</v>
      </c>
      <c r="AG79">
        <v>42.46</v>
      </c>
      <c r="AH79">
        <v>44.82</v>
      </c>
      <c r="AI79">
        <v>0</v>
      </c>
      <c r="AJ79">
        <v>0</v>
      </c>
      <c r="AK79">
        <v>50.09</v>
      </c>
      <c r="AL79">
        <v>1.34</v>
      </c>
      <c r="AM79">
        <v>0</v>
      </c>
      <c r="AN79">
        <v>0</v>
      </c>
      <c r="AO79">
        <v>0</v>
      </c>
      <c r="AP79">
        <v>1.48</v>
      </c>
      <c r="AQ79">
        <v>44.72</v>
      </c>
      <c r="AR79">
        <v>25.38</v>
      </c>
      <c r="AS79">
        <v>4.13</v>
      </c>
      <c r="AT79">
        <v>19.16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2503.4200000000014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479.14</v>
      </c>
      <c r="L80">
        <v>626.82000000000005</v>
      </c>
      <c r="M80">
        <v>88.14</v>
      </c>
      <c r="N80">
        <v>113.76</v>
      </c>
      <c r="O80">
        <v>119.1</v>
      </c>
      <c r="P80">
        <v>120.67</v>
      </c>
      <c r="Q80">
        <v>9.84</v>
      </c>
      <c r="R80">
        <v>40.61</v>
      </c>
      <c r="S80">
        <v>25.28</v>
      </c>
      <c r="T80">
        <v>0</v>
      </c>
      <c r="U80">
        <v>401.18</v>
      </c>
      <c r="V80">
        <v>19.93</v>
      </c>
      <c r="W80">
        <v>32.28</v>
      </c>
      <c r="X80">
        <v>142.07</v>
      </c>
      <c r="Y80">
        <v>0</v>
      </c>
      <c r="Z80">
        <v>0</v>
      </c>
      <c r="AA80">
        <v>0</v>
      </c>
      <c r="AB80">
        <v>0</v>
      </c>
      <c r="AC80">
        <v>9.26</v>
      </c>
      <c r="AD80">
        <v>0</v>
      </c>
      <c r="AE80">
        <v>15.79</v>
      </c>
      <c r="AF80">
        <v>8.51</v>
      </c>
      <c r="AG80">
        <v>42.46</v>
      </c>
      <c r="AH80">
        <v>44.82</v>
      </c>
      <c r="AI80">
        <v>0</v>
      </c>
      <c r="AJ80">
        <v>0</v>
      </c>
      <c r="AK80">
        <v>50.09</v>
      </c>
      <c r="AL80">
        <v>1.34</v>
      </c>
      <c r="AM80">
        <v>0</v>
      </c>
      <c r="AN80">
        <v>0</v>
      </c>
      <c r="AO80">
        <v>0</v>
      </c>
      <c r="AP80">
        <v>1.48</v>
      </c>
      <c r="AQ80">
        <v>43.51</v>
      </c>
      <c r="AR80">
        <v>25.38</v>
      </c>
      <c r="AS80">
        <v>4.13</v>
      </c>
      <c r="AT80">
        <v>19.16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2484.7500000000014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469.56</v>
      </c>
      <c r="L81">
        <v>588.97</v>
      </c>
      <c r="M81">
        <v>88.14</v>
      </c>
      <c r="N81">
        <v>113.76</v>
      </c>
      <c r="O81">
        <v>119.1</v>
      </c>
      <c r="P81">
        <v>120.67</v>
      </c>
      <c r="Q81">
        <v>9.84</v>
      </c>
      <c r="R81">
        <v>40.61</v>
      </c>
      <c r="S81">
        <v>25.28</v>
      </c>
      <c r="T81">
        <v>0</v>
      </c>
      <c r="U81">
        <v>401.18</v>
      </c>
      <c r="V81">
        <v>19.93</v>
      </c>
      <c r="W81">
        <v>32.28</v>
      </c>
      <c r="X81">
        <v>142.07</v>
      </c>
      <c r="Y81">
        <v>0</v>
      </c>
      <c r="Z81">
        <v>0</v>
      </c>
      <c r="AA81">
        <v>0</v>
      </c>
      <c r="AB81">
        <v>0</v>
      </c>
      <c r="AC81">
        <v>9.26</v>
      </c>
      <c r="AD81">
        <v>0</v>
      </c>
      <c r="AE81">
        <v>15.79</v>
      </c>
      <c r="AF81">
        <v>8.51</v>
      </c>
      <c r="AG81">
        <v>42.46</v>
      </c>
      <c r="AH81">
        <v>44.82</v>
      </c>
      <c r="AI81">
        <v>0</v>
      </c>
      <c r="AJ81">
        <v>0</v>
      </c>
      <c r="AK81">
        <v>50.09</v>
      </c>
      <c r="AL81">
        <v>1.34</v>
      </c>
      <c r="AM81">
        <v>0</v>
      </c>
      <c r="AN81">
        <v>0</v>
      </c>
      <c r="AO81">
        <v>0</v>
      </c>
      <c r="AP81">
        <v>1.48</v>
      </c>
      <c r="AQ81">
        <v>29.81</v>
      </c>
      <c r="AR81">
        <v>6.35</v>
      </c>
      <c r="AS81">
        <v>4.13</v>
      </c>
      <c r="AT81">
        <v>19.16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2404.5900000000006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405.38</v>
      </c>
      <c r="L82">
        <v>588.97</v>
      </c>
      <c r="M82">
        <v>88.14</v>
      </c>
      <c r="N82">
        <v>113.76</v>
      </c>
      <c r="O82">
        <v>119.1</v>
      </c>
      <c r="P82">
        <v>120.67</v>
      </c>
      <c r="Q82">
        <v>9.84</v>
      </c>
      <c r="R82">
        <v>40.61</v>
      </c>
      <c r="S82">
        <v>25.28</v>
      </c>
      <c r="T82">
        <v>0</v>
      </c>
      <c r="U82">
        <v>401.18</v>
      </c>
      <c r="V82">
        <v>19.93</v>
      </c>
      <c r="W82">
        <v>32.28</v>
      </c>
      <c r="X82">
        <v>142.07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15.79</v>
      </c>
      <c r="AF82">
        <v>8.51</v>
      </c>
      <c r="AG82">
        <v>42.46</v>
      </c>
      <c r="AH82">
        <v>22.41</v>
      </c>
      <c r="AI82">
        <v>0</v>
      </c>
      <c r="AJ82">
        <v>0</v>
      </c>
      <c r="AK82">
        <v>50.09</v>
      </c>
      <c r="AL82">
        <v>1.34</v>
      </c>
      <c r="AM82">
        <v>0</v>
      </c>
      <c r="AN82">
        <v>0</v>
      </c>
      <c r="AO82">
        <v>0</v>
      </c>
      <c r="AP82">
        <v>1.48</v>
      </c>
      <c r="AQ82">
        <v>28.61</v>
      </c>
      <c r="AR82">
        <v>4.22</v>
      </c>
      <c r="AS82">
        <v>4.13</v>
      </c>
      <c r="AT82">
        <v>19.16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2305.4100000000003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391.01</v>
      </c>
      <c r="L83">
        <v>529.73</v>
      </c>
      <c r="M83">
        <v>88.14</v>
      </c>
      <c r="N83">
        <v>113.76</v>
      </c>
      <c r="O83">
        <v>119.1</v>
      </c>
      <c r="P83">
        <v>120.67</v>
      </c>
      <c r="Q83">
        <v>9.84</v>
      </c>
      <c r="R83">
        <v>40.61</v>
      </c>
      <c r="S83">
        <v>25.28</v>
      </c>
      <c r="T83">
        <v>0</v>
      </c>
      <c r="U83">
        <v>401.18</v>
      </c>
      <c r="V83">
        <v>19.93</v>
      </c>
      <c r="W83">
        <v>32.28</v>
      </c>
      <c r="X83">
        <v>142.07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15.79</v>
      </c>
      <c r="AF83">
        <v>8.51</v>
      </c>
      <c r="AG83">
        <v>42.46</v>
      </c>
      <c r="AH83">
        <v>19.23</v>
      </c>
      <c r="AI83">
        <v>0</v>
      </c>
      <c r="AJ83">
        <v>0</v>
      </c>
      <c r="AK83">
        <v>50.09</v>
      </c>
      <c r="AL83">
        <v>1.34</v>
      </c>
      <c r="AM83">
        <v>0</v>
      </c>
      <c r="AN83">
        <v>0</v>
      </c>
      <c r="AO83">
        <v>0</v>
      </c>
      <c r="AP83">
        <v>0.49</v>
      </c>
      <c r="AQ83">
        <v>28.61</v>
      </c>
      <c r="AR83">
        <v>4.22</v>
      </c>
      <c r="AS83">
        <v>7.73</v>
      </c>
      <c r="AT83">
        <v>19.16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2231.23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359.95</v>
      </c>
      <c r="L84">
        <v>427.54</v>
      </c>
      <c r="M84">
        <v>88.14</v>
      </c>
      <c r="N84">
        <v>113.76</v>
      </c>
      <c r="O84">
        <v>119.1</v>
      </c>
      <c r="P84">
        <v>120.67</v>
      </c>
      <c r="Q84">
        <v>9.84</v>
      </c>
      <c r="R84">
        <v>40.61</v>
      </c>
      <c r="S84">
        <v>25.28</v>
      </c>
      <c r="T84">
        <v>0</v>
      </c>
      <c r="U84">
        <v>401.18</v>
      </c>
      <c r="V84">
        <v>19.93</v>
      </c>
      <c r="W84">
        <v>32.28</v>
      </c>
      <c r="X84">
        <v>142.07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15.79</v>
      </c>
      <c r="AF84">
        <v>8.51</v>
      </c>
      <c r="AG84">
        <v>42.46</v>
      </c>
      <c r="AH84">
        <v>0</v>
      </c>
      <c r="AI84">
        <v>0</v>
      </c>
      <c r="AJ84">
        <v>0</v>
      </c>
      <c r="AK84">
        <v>50.09</v>
      </c>
      <c r="AL84">
        <v>1.34</v>
      </c>
      <c r="AM84">
        <v>0</v>
      </c>
      <c r="AN84">
        <v>0</v>
      </c>
      <c r="AO84">
        <v>0</v>
      </c>
      <c r="AP84">
        <v>0.49</v>
      </c>
      <c r="AQ84">
        <v>14.91</v>
      </c>
      <c r="AR84">
        <v>4.22</v>
      </c>
      <c r="AS84">
        <v>7.73</v>
      </c>
      <c r="AT84">
        <v>19.16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2065.0499999999997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359.95</v>
      </c>
      <c r="L85">
        <v>354.46</v>
      </c>
      <c r="M85">
        <v>88.14</v>
      </c>
      <c r="N85">
        <v>113.76</v>
      </c>
      <c r="O85">
        <v>119.1</v>
      </c>
      <c r="P85">
        <v>120.67</v>
      </c>
      <c r="Q85">
        <v>7.91</v>
      </c>
      <c r="R85">
        <v>32.83</v>
      </c>
      <c r="S85">
        <v>20.41</v>
      </c>
      <c r="T85">
        <v>0</v>
      </c>
      <c r="U85">
        <v>401.18</v>
      </c>
      <c r="V85">
        <v>17.18</v>
      </c>
      <c r="W85">
        <v>32.28</v>
      </c>
      <c r="X85">
        <v>142.07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15.79</v>
      </c>
      <c r="AF85">
        <v>8.51</v>
      </c>
      <c r="AG85">
        <v>42.46</v>
      </c>
      <c r="AH85">
        <v>0</v>
      </c>
      <c r="AI85">
        <v>0</v>
      </c>
      <c r="AJ85">
        <v>0</v>
      </c>
      <c r="AK85">
        <v>50.09</v>
      </c>
      <c r="AL85">
        <v>1.34</v>
      </c>
      <c r="AM85">
        <v>0</v>
      </c>
      <c r="AN85">
        <v>0</v>
      </c>
      <c r="AO85">
        <v>0</v>
      </c>
      <c r="AP85">
        <v>0.49</v>
      </c>
      <c r="AQ85">
        <v>0</v>
      </c>
      <c r="AR85">
        <v>25.38</v>
      </c>
      <c r="AS85">
        <v>7.73</v>
      </c>
      <c r="AT85">
        <v>19.16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1980.89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359.95</v>
      </c>
      <c r="L86">
        <v>344.88</v>
      </c>
      <c r="M86">
        <v>88.14</v>
      </c>
      <c r="N86">
        <v>113.76</v>
      </c>
      <c r="O86">
        <v>119.1</v>
      </c>
      <c r="P86">
        <v>120.67</v>
      </c>
      <c r="Q86">
        <v>7.33</v>
      </c>
      <c r="R86">
        <v>28.26</v>
      </c>
      <c r="S86">
        <v>17.82</v>
      </c>
      <c r="T86">
        <v>0</v>
      </c>
      <c r="U86">
        <v>401.18</v>
      </c>
      <c r="V86">
        <v>13.78</v>
      </c>
      <c r="W86">
        <v>25.76</v>
      </c>
      <c r="X86">
        <v>114.16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15.79</v>
      </c>
      <c r="AF86">
        <v>8.51</v>
      </c>
      <c r="AG86">
        <v>42.46</v>
      </c>
      <c r="AH86">
        <v>0</v>
      </c>
      <c r="AI86">
        <v>0</v>
      </c>
      <c r="AJ86">
        <v>0</v>
      </c>
      <c r="AK86">
        <v>50.09</v>
      </c>
      <c r="AL86">
        <v>1.34</v>
      </c>
      <c r="AM86">
        <v>0</v>
      </c>
      <c r="AN86">
        <v>0</v>
      </c>
      <c r="AO86">
        <v>0</v>
      </c>
      <c r="AP86">
        <v>0.49</v>
      </c>
      <c r="AQ86">
        <v>0</v>
      </c>
      <c r="AR86">
        <v>25.38</v>
      </c>
      <c r="AS86">
        <v>7.73</v>
      </c>
      <c r="AT86">
        <v>19.16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1925.74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359.95</v>
      </c>
      <c r="L87">
        <v>344.88</v>
      </c>
      <c r="M87">
        <v>88.14</v>
      </c>
      <c r="N87">
        <v>113.76</v>
      </c>
      <c r="O87">
        <v>119.1</v>
      </c>
      <c r="P87">
        <v>120.67</v>
      </c>
      <c r="Q87">
        <v>6.25</v>
      </c>
      <c r="R87">
        <v>24.26</v>
      </c>
      <c r="S87">
        <v>14.32</v>
      </c>
      <c r="T87">
        <v>0</v>
      </c>
      <c r="U87">
        <v>401.18</v>
      </c>
      <c r="V87">
        <v>11.02</v>
      </c>
      <c r="W87">
        <v>22.36</v>
      </c>
      <c r="X87">
        <v>114.16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15.79</v>
      </c>
      <c r="AF87">
        <v>8.51</v>
      </c>
      <c r="AG87">
        <v>42.46</v>
      </c>
      <c r="AH87">
        <v>0</v>
      </c>
      <c r="AI87">
        <v>0</v>
      </c>
      <c r="AJ87">
        <v>0</v>
      </c>
      <c r="AK87">
        <v>50.09</v>
      </c>
      <c r="AL87">
        <v>1.34</v>
      </c>
      <c r="AM87">
        <v>0</v>
      </c>
      <c r="AN87">
        <v>0</v>
      </c>
      <c r="AO87">
        <v>0</v>
      </c>
      <c r="AP87">
        <v>0.49</v>
      </c>
      <c r="AQ87">
        <v>0</v>
      </c>
      <c r="AR87">
        <v>25.38</v>
      </c>
      <c r="AS87">
        <v>7.73</v>
      </c>
      <c r="AT87">
        <v>19.16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1911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311.49</v>
      </c>
      <c r="L88">
        <v>344.88</v>
      </c>
      <c r="M88">
        <v>88.14</v>
      </c>
      <c r="N88">
        <v>113.76</v>
      </c>
      <c r="O88">
        <v>119.1</v>
      </c>
      <c r="P88">
        <v>120.67</v>
      </c>
      <c r="Q88">
        <v>7.25</v>
      </c>
      <c r="R88">
        <v>28.03</v>
      </c>
      <c r="S88">
        <v>15.26</v>
      </c>
      <c r="T88">
        <v>0</v>
      </c>
      <c r="U88">
        <v>401.18</v>
      </c>
      <c r="V88">
        <v>13.65</v>
      </c>
      <c r="W88">
        <v>22.36</v>
      </c>
      <c r="X88">
        <v>114.16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15.79</v>
      </c>
      <c r="AF88">
        <v>8.51</v>
      </c>
      <c r="AG88">
        <v>42.46</v>
      </c>
      <c r="AH88">
        <v>0</v>
      </c>
      <c r="AI88">
        <v>0</v>
      </c>
      <c r="AJ88">
        <v>0</v>
      </c>
      <c r="AK88">
        <v>50.09</v>
      </c>
      <c r="AL88">
        <v>1.34</v>
      </c>
      <c r="AM88">
        <v>0</v>
      </c>
      <c r="AN88">
        <v>0</v>
      </c>
      <c r="AO88">
        <v>0</v>
      </c>
      <c r="AP88">
        <v>0.49</v>
      </c>
      <c r="AQ88">
        <v>0</v>
      </c>
      <c r="AR88">
        <v>25.38</v>
      </c>
      <c r="AS88">
        <v>7.73</v>
      </c>
      <c r="AT88">
        <v>19.16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1870.88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332.49</v>
      </c>
      <c r="L89">
        <v>344.88</v>
      </c>
      <c r="M89">
        <v>88.14</v>
      </c>
      <c r="N89">
        <v>113.76</v>
      </c>
      <c r="O89">
        <v>119.1</v>
      </c>
      <c r="P89">
        <v>120.67</v>
      </c>
      <c r="Q89">
        <v>7.25</v>
      </c>
      <c r="R89">
        <v>28.03</v>
      </c>
      <c r="S89">
        <v>17.66</v>
      </c>
      <c r="T89">
        <v>0</v>
      </c>
      <c r="U89">
        <v>401.18</v>
      </c>
      <c r="V89">
        <v>13.65</v>
      </c>
      <c r="W89">
        <v>22.36</v>
      </c>
      <c r="X89">
        <v>95.32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15.79</v>
      </c>
      <c r="AF89">
        <v>8.51</v>
      </c>
      <c r="AG89">
        <v>42.46</v>
      </c>
      <c r="AH89">
        <v>0</v>
      </c>
      <c r="AI89">
        <v>0</v>
      </c>
      <c r="AJ89">
        <v>0</v>
      </c>
      <c r="AK89">
        <v>50.09</v>
      </c>
      <c r="AL89">
        <v>1.34</v>
      </c>
      <c r="AM89">
        <v>0</v>
      </c>
      <c r="AN89">
        <v>0</v>
      </c>
      <c r="AO89">
        <v>0</v>
      </c>
      <c r="AP89">
        <v>0.49</v>
      </c>
      <c r="AQ89">
        <v>0</v>
      </c>
      <c r="AR89">
        <v>8.4600000000000009</v>
      </c>
      <c r="AS89">
        <v>4.13</v>
      </c>
      <c r="AT89">
        <v>19.16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1854.92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364.18</v>
      </c>
      <c r="L90">
        <v>344.88</v>
      </c>
      <c r="M90">
        <v>88.14</v>
      </c>
      <c r="N90">
        <v>113.76</v>
      </c>
      <c r="O90">
        <v>119.1</v>
      </c>
      <c r="P90">
        <v>120.67</v>
      </c>
      <c r="Q90">
        <v>7.25</v>
      </c>
      <c r="R90">
        <v>28.03</v>
      </c>
      <c r="S90">
        <v>17.66</v>
      </c>
      <c r="T90">
        <v>0</v>
      </c>
      <c r="U90">
        <v>401.18</v>
      </c>
      <c r="V90">
        <v>13.65</v>
      </c>
      <c r="W90">
        <v>22.36</v>
      </c>
      <c r="X90">
        <v>95.32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15.79</v>
      </c>
      <c r="AF90">
        <v>8.51</v>
      </c>
      <c r="AG90">
        <v>42.46</v>
      </c>
      <c r="AH90">
        <v>0</v>
      </c>
      <c r="AI90">
        <v>0</v>
      </c>
      <c r="AJ90">
        <v>0</v>
      </c>
      <c r="AK90">
        <v>50.09</v>
      </c>
      <c r="AL90">
        <v>1.34</v>
      </c>
      <c r="AM90">
        <v>0</v>
      </c>
      <c r="AN90">
        <v>0</v>
      </c>
      <c r="AO90">
        <v>0</v>
      </c>
      <c r="AP90">
        <v>0.49</v>
      </c>
      <c r="AQ90">
        <v>0</v>
      </c>
      <c r="AR90">
        <v>6.35</v>
      </c>
      <c r="AS90">
        <v>4.13</v>
      </c>
      <c r="AT90">
        <v>19.16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1884.5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364.18</v>
      </c>
      <c r="L91">
        <v>344.88</v>
      </c>
      <c r="M91">
        <v>88.14</v>
      </c>
      <c r="N91">
        <v>113.76</v>
      </c>
      <c r="O91">
        <v>119.1</v>
      </c>
      <c r="P91">
        <v>120.67</v>
      </c>
      <c r="Q91">
        <v>7.25</v>
      </c>
      <c r="R91">
        <v>28.03</v>
      </c>
      <c r="S91">
        <v>17.66</v>
      </c>
      <c r="T91">
        <v>0</v>
      </c>
      <c r="U91">
        <v>401.18</v>
      </c>
      <c r="V91">
        <v>13.65</v>
      </c>
      <c r="W91">
        <v>22.36</v>
      </c>
      <c r="X91">
        <v>95.32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15.79</v>
      </c>
      <c r="AF91">
        <v>8.51</v>
      </c>
      <c r="AG91">
        <v>42.46</v>
      </c>
      <c r="AH91">
        <v>0</v>
      </c>
      <c r="AI91">
        <v>0</v>
      </c>
      <c r="AJ91">
        <v>0</v>
      </c>
      <c r="AK91">
        <v>50.09</v>
      </c>
      <c r="AL91">
        <v>1.34</v>
      </c>
      <c r="AM91">
        <v>0</v>
      </c>
      <c r="AN91">
        <v>0</v>
      </c>
      <c r="AO91">
        <v>0</v>
      </c>
      <c r="AP91">
        <v>2.4500000000000002</v>
      </c>
      <c r="AQ91">
        <v>0</v>
      </c>
      <c r="AR91">
        <v>6.35</v>
      </c>
      <c r="AS91">
        <v>4.13</v>
      </c>
      <c r="AT91">
        <v>19.16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1886.46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364.18</v>
      </c>
      <c r="L92">
        <v>344.88</v>
      </c>
      <c r="M92">
        <v>88.14</v>
      </c>
      <c r="N92">
        <v>113.76</v>
      </c>
      <c r="O92">
        <v>119.1</v>
      </c>
      <c r="P92">
        <v>120.67</v>
      </c>
      <c r="Q92">
        <v>5.89</v>
      </c>
      <c r="R92">
        <v>22.42</v>
      </c>
      <c r="S92">
        <v>14.16</v>
      </c>
      <c r="T92">
        <v>0</v>
      </c>
      <c r="U92">
        <v>401.18</v>
      </c>
      <c r="V92">
        <v>13.65</v>
      </c>
      <c r="W92">
        <v>22.36</v>
      </c>
      <c r="X92">
        <v>95.32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15.79</v>
      </c>
      <c r="AF92">
        <v>8.51</v>
      </c>
      <c r="AG92">
        <v>42.46</v>
      </c>
      <c r="AH92">
        <v>0</v>
      </c>
      <c r="AI92">
        <v>0</v>
      </c>
      <c r="AJ92">
        <v>0</v>
      </c>
      <c r="AK92">
        <v>50.09</v>
      </c>
      <c r="AL92">
        <v>8.9</v>
      </c>
      <c r="AM92">
        <v>0</v>
      </c>
      <c r="AN92">
        <v>0</v>
      </c>
      <c r="AO92">
        <v>0</v>
      </c>
      <c r="AP92">
        <v>2.4500000000000002</v>
      </c>
      <c r="AQ92">
        <v>0</v>
      </c>
      <c r="AR92">
        <v>6.35</v>
      </c>
      <c r="AS92">
        <v>4.13</v>
      </c>
      <c r="AT92">
        <v>19.16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1883.5500000000004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364.18</v>
      </c>
      <c r="L93">
        <v>344.88</v>
      </c>
      <c r="M93">
        <v>88.14</v>
      </c>
      <c r="N93">
        <v>113.76</v>
      </c>
      <c r="O93">
        <v>119.1</v>
      </c>
      <c r="P93">
        <v>120.67</v>
      </c>
      <c r="Q93">
        <v>5.89</v>
      </c>
      <c r="R93">
        <v>22.42</v>
      </c>
      <c r="S93">
        <v>14.16</v>
      </c>
      <c r="T93">
        <v>0</v>
      </c>
      <c r="U93">
        <v>401.18</v>
      </c>
      <c r="V93">
        <v>10.96</v>
      </c>
      <c r="W93">
        <v>18.34</v>
      </c>
      <c r="X93">
        <v>95.32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15.79</v>
      </c>
      <c r="AF93">
        <v>8.51</v>
      </c>
      <c r="AG93">
        <v>42.46</v>
      </c>
      <c r="AH93">
        <v>0</v>
      </c>
      <c r="AI93">
        <v>0</v>
      </c>
      <c r="AJ93">
        <v>0</v>
      </c>
      <c r="AK93">
        <v>50.09</v>
      </c>
      <c r="AL93">
        <v>40.07</v>
      </c>
      <c r="AM93">
        <v>0</v>
      </c>
      <c r="AN93">
        <v>0</v>
      </c>
      <c r="AO93">
        <v>0</v>
      </c>
      <c r="AP93">
        <v>2.4500000000000002</v>
      </c>
      <c r="AQ93">
        <v>0</v>
      </c>
      <c r="AR93">
        <v>4.22</v>
      </c>
      <c r="AS93">
        <v>4.13</v>
      </c>
      <c r="AT93">
        <v>19.16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1905.8800000000003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364.18</v>
      </c>
      <c r="L94">
        <v>344.88</v>
      </c>
      <c r="M94">
        <v>88.14</v>
      </c>
      <c r="N94">
        <v>113.76</v>
      </c>
      <c r="O94">
        <v>119.1</v>
      </c>
      <c r="P94">
        <v>120.67</v>
      </c>
      <c r="Q94">
        <v>5.89</v>
      </c>
      <c r="R94">
        <v>22.42</v>
      </c>
      <c r="S94">
        <v>14.16</v>
      </c>
      <c r="T94">
        <v>0</v>
      </c>
      <c r="U94">
        <v>401.18</v>
      </c>
      <c r="V94">
        <v>10.96</v>
      </c>
      <c r="W94">
        <v>18.34</v>
      </c>
      <c r="X94">
        <v>78.14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15.79</v>
      </c>
      <c r="AF94">
        <v>8.51</v>
      </c>
      <c r="AG94">
        <v>42.46</v>
      </c>
      <c r="AH94">
        <v>0</v>
      </c>
      <c r="AI94">
        <v>0</v>
      </c>
      <c r="AJ94">
        <v>0</v>
      </c>
      <c r="AK94">
        <v>50.09</v>
      </c>
      <c r="AL94">
        <v>40.07</v>
      </c>
      <c r="AM94">
        <v>0</v>
      </c>
      <c r="AN94">
        <v>0</v>
      </c>
      <c r="AO94">
        <v>0</v>
      </c>
      <c r="AP94">
        <v>2.4500000000000002</v>
      </c>
      <c r="AQ94">
        <v>0</v>
      </c>
      <c r="AR94">
        <v>4.22</v>
      </c>
      <c r="AS94">
        <v>4.13</v>
      </c>
      <c r="AT94">
        <v>19.16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1888.7000000000005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364.18</v>
      </c>
      <c r="L95">
        <v>344.88</v>
      </c>
      <c r="M95">
        <v>88.14</v>
      </c>
      <c r="N95">
        <v>113.76</v>
      </c>
      <c r="O95">
        <v>119.1</v>
      </c>
      <c r="P95">
        <v>120.67</v>
      </c>
      <c r="Q95">
        <v>5.89</v>
      </c>
      <c r="R95">
        <v>22.42</v>
      </c>
      <c r="S95">
        <v>14.16</v>
      </c>
      <c r="T95">
        <v>0</v>
      </c>
      <c r="U95">
        <v>401.18</v>
      </c>
      <c r="V95">
        <v>10.96</v>
      </c>
      <c r="W95">
        <v>18.34</v>
      </c>
      <c r="X95">
        <v>78.14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15.79</v>
      </c>
      <c r="AF95">
        <v>8.51</v>
      </c>
      <c r="AG95">
        <v>42.46</v>
      </c>
      <c r="AH95">
        <v>0</v>
      </c>
      <c r="AI95">
        <v>0</v>
      </c>
      <c r="AJ95">
        <v>0</v>
      </c>
      <c r="AK95">
        <v>50.09</v>
      </c>
      <c r="AL95">
        <v>40.07</v>
      </c>
      <c r="AM95">
        <v>0</v>
      </c>
      <c r="AN95">
        <v>0</v>
      </c>
      <c r="AO95">
        <v>0</v>
      </c>
      <c r="AP95">
        <v>2.4500000000000002</v>
      </c>
      <c r="AQ95">
        <v>0</v>
      </c>
      <c r="AR95">
        <v>8.4600000000000009</v>
      </c>
      <c r="AS95">
        <v>4.13</v>
      </c>
      <c r="AT95">
        <v>19.16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1892.9400000000005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364.18</v>
      </c>
      <c r="L96">
        <v>344.88</v>
      </c>
      <c r="M96">
        <v>88.14</v>
      </c>
      <c r="N96">
        <v>113.76</v>
      </c>
      <c r="O96">
        <v>119.1</v>
      </c>
      <c r="P96">
        <v>120.67</v>
      </c>
      <c r="Q96">
        <v>5.89</v>
      </c>
      <c r="R96">
        <v>22.42</v>
      </c>
      <c r="S96">
        <v>14.16</v>
      </c>
      <c r="T96">
        <v>0</v>
      </c>
      <c r="U96">
        <v>401.18</v>
      </c>
      <c r="V96">
        <v>10.96</v>
      </c>
      <c r="W96">
        <v>18.34</v>
      </c>
      <c r="X96">
        <v>78.14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15.79</v>
      </c>
      <c r="AF96">
        <v>8.51</v>
      </c>
      <c r="AG96">
        <v>42.46</v>
      </c>
      <c r="AH96">
        <v>0</v>
      </c>
      <c r="AI96">
        <v>0</v>
      </c>
      <c r="AJ96">
        <v>0</v>
      </c>
      <c r="AK96">
        <v>50.09</v>
      </c>
      <c r="AL96">
        <v>40.07</v>
      </c>
      <c r="AM96">
        <v>0</v>
      </c>
      <c r="AN96">
        <v>0</v>
      </c>
      <c r="AO96">
        <v>0</v>
      </c>
      <c r="AP96">
        <v>2.4500000000000002</v>
      </c>
      <c r="AQ96">
        <v>0</v>
      </c>
      <c r="AR96">
        <v>8.4600000000000009</v>
      </c>
      <c r="AS96">
        <v>4.13</v>
      </c>
      <c r="AT96">
        <v>17.88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1891.6600000000005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364.18</v>
      </c>
      <c r="L97">
        <v>344.88</v>
      </c>
      <c r="M97">
        <v>88.14</v>
      </c>
      <c r="N97">
        <v>113.76</v>
      </c>
      <c r="O97">
        <v>119.1</v>
      </c>
      <c r="P97">
        <v>106.84</v>
      </c>
      <c r="Q97">
        <v>5.89</v>
      </c>
      <c r="R97">
        <v>22.42</v>
      </c>
      <c r="S97">
        <v>14.16</v>
      </c>
      <c r="T97">
        <v>0</v>
      </c>
      <c r="U97">
        <v>401.18</v>
      </c>
      <c r="V97">
        <v>10.96</v>
      </c>
      <c r="W97">
        <v>18.34</v>
      </c>
      <c r="X97">
        <v>78.14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15.79</v>
      </c>
      <c r="AF97">
        <v>8.51</v>
      </c>
      <c r="AG97">
        <v>42.46</v>
      </c>
      <c r="AH97">
        <v>0</v>
      </c>
      <c r="AI97">
        <v>0</v>
      </c>
      <c r="AJ97">
        <v>0</v>
      </c>
      <c r="AK97">
        <v>50.09</v>
      </c>
      <c r="AL97">
        <v>8.9</v>
      </c>
      <c r="AM97">
        <v>0</v>
      </c>
      <c r="AN97">
        <v>0</v>
      </c>
      <c r="AO97">
        <v>0</v>
      </c>
      <c r="AP97">
        <v>2.4500000000000002</v>
      </c>
      <c r="AQ97">
        <v>0</v>
      </c>
      <c r="AR97">
        <v>3.17</v>
      </c>
      <c r="AS97">
        <v>4.13</v>
      </c>
      <c r="AT97">
        <v>19.16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1842.6500000000005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364.18</v>
      </c>
      <c r="L98">
        <v>344.88</v>
      </c>
      <c r="M98">
        <v>88.14</v>
      </c>
      <c r="N98">
        <v>113.76</v>
      </c>
      <c r="O98">
        <v>119.1</v>
      </c>
      <c r="P98">
        <v>104.01</v>
      </c>
      <c r="Q98">
        <v>5.89</v>
      </c>
      <c r="R98">
        <v>22.42</v>
      </c>
      <c r="S98">
        <v>14.16</v>
      </c>
      <c r="T98">
        <v>0</v>
      </c>
      <c r="U98">
        <v>401.18</v>
      </c>
      <c r="V98">
        <v>10.96</v>
      </c>
      <c r="W98">
        <v>18.34</v>
      </c>
      <c r="X98">
        <v>78.14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15.79</v>
      </c>
      <c r="AF98">
        <v>8.51</v>
      </c>
      <c r="AG98">
        <v>42.46</v>
      </c>
      <c r="AH98">
        <v>0</v>
      </c>
      <c r="AI98">
        <v>0</v>
      </c>
      <c r="AJ98">
        <v>0</v>
      </c>
      <c r="AK98">
        <v>50.09</v>
      </c>
      <c r="AL98">
        <v>1.34</v>
      </c>
      <c r="AM98">
        <v>0</v>
      </c>
      <c r="AN98">
        <v>0</v>
      </c>
      <c r="AO98">
        <v>0</v>
      </c>
      <c r="AP98">
        <v>2.4500000000000002</v>
      </c>
      <c r="AQ98">
        <v>0</v>
      </c>
      <c r="AR98">
        <v>3.17</v>
      </c>
      <c r="AS98">
        <v>4.13</v>
      </c>
      <c r="AT98">
        <v>18.82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1831.9200000000003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9.9778299999999991</v>
      </c>
      <c r="L99">
        <f t="shared" si="2"/>
        <v>9.5637199999999858</v>
      </c>
      <c r="M99">
        <f t="shared" si="2"/>
        <v>1.9436725000000028</v>
      </c>
      <c r="N99">
        <f t="shared" si="2"/>
        <v>2.5916150000000036</v>
      </c>
      <c r="O99">
        <f t="shared" si="2"/>
        <v>2.8114500000000047</v>
      </c>
      <c r="P99">
        <f t="shared" si="2"/>
        <v>2.7358050000000009</v>
      </c>
      <c r="Q99">
        <f t="shared" si="2"/>
        <v>0.17403250000000015</v>
      </c>
      <c r="R99">
        <f t="shared" si="2"/>
        <v>0.68299000000000099</v>
      </c>
      <c r="S99">
        <f t="shared" si="2"/>
        <v>0.4277975</v>
      </c>
      <c r="T99">
        <f t="shared" si="2"/>
        <v>0</v>
      </c>
      <c r="U99">
        <f t="shared" si="2"/>
        <v>9.6282825000000045</v>
      </c>
      <c r="V99">
        <f t="shared" si="2"/>
        <v>0.3486025000000002</v>
      </c>
      <c r="W99">
        <f t="shared" si="2"/>
        <v>0.5922274999999998</v>
      </c>
      <c r="X99">
        <f t="shared" si="2"/>
        <v>2.6953799999999983</v>
      </c>
      <c r="Y99">
        <f t="shared" si="2"/>
        <v>0</v>
      </c>
      <c r="Z99">
        <f t="shared" si="2"/>
        <v>4.2175000000000004E-2</v>
      </c>
      <c r="AA99">
        <f t="shared" si="2"/>
        <v>8.0835000000000004E-2</v>
      </c>
      <c r="AB99">
        <f t="shared" si="2"/>
        <v>9.1820000000000013E-2</v>
      </c>
      <c r="AC99">
        <f t="shared" si="2"/>
        <v>7.4229999999999977E-2</v>
      </c>
      <c r="AD99">
        <f t="shared" si="2"/>
        <v>9.1752499999999987E-2</v>
      </c>
      <c r="AE99">
        <f t="shared" si="2"/>
        <v>0.31970999999999994</v>
      </c>
      <c r="AF99">
        <f t="shared" si="2"/>
        <v>0.20705999999999988</v>
      </c>
      <c r="AG99">
        <f t="shared" si="2"/>
        <v>1.0190400000000006</v>
      </c>
      <c r="AH99">
        <f t="shared" si="2"/>
        <v>0.56700750000000011</v>
      </c>
      <c r="AI99">
        <f t="shared" si="2"/>
        <v>0</v>
      </c>
      <c r="AJ99">
        <f t="shared" si="2"/>
        <v>0</v>
      </c>
      <c r="AK99">
        <f t="shared" si="2"/>
        <v>1.2021600000000017</v>
      </c>
      <c r="AL99">
        <f t="shared" si="2"/>
        <v>0.15779999999999983</v>
      </c>
      <c r="AM99">
        <f t="shared" si="2"/>
        <v>2.2989999999999997E-2</v>
      </c>
      <c r="AN99">
        <f t="shared" si="2"/>
        <v>0</v>
      </c>
      <c r="AO99">
        <f t="shared" si="2"/>
        <v>0</v>
      </c>
      <c r="AP99">
        <f t="shared" si="2"/>
        <v>3.354499999999995E-2</v>
      </c>
      <c r="AQ99">
        <f t="shared" si="2"/>
        <v>0.38263749999999996</v>
      </c>
      <c r="AR99">
        <f t="shared" si="2"/>
        <v>0.11739500000000005</v>
      </c>
      <c r="AS99">
        <f t="shared" si="2"/>
        <v>0.10991999999999995</v>
      </c>
      <c r="AT99">
        <f t="shared" si="2"/>
        <v>0.44085250000000065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49.134335000000014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S3" activePane="bottomRight" state="frozen"/>
      <selection sqref="A1:D35"/>
      <selection pane="topRight" sqref="A1:D35"/>
      <selection pane="bottomLeft" sqref="A1:D35"/>
      <selection pane="bottomRight" activeCell="AE3" sqref="AE3:AE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45676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65.14</v>
      </c>
      <c r="C3" s="35">
        <v>59.23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69.87</v>
      </c>
      <c r="N3">
        <v>211.72</v>
      </c>
      <c r="O3">
        <v>52.69</v>
      </c>
      <c r="P3">
        <v>0</v>
      </c>
      <c r="R3" s="94">
        <v>0</v>
      </c>
      <c r="S3" s="94">
        <v>0</v>
      </c>
      <c r="T3" s="94">
        <v>0</v>
      </c>
      <c r="U3">
        <v>0.99</v>
      </c>
      <c r="V3">
        <v>0</v>
      </c>
      <c r="W3">
        <v>1.43</v>
      </c>
      <c r="X3">
        <v>32.51</v>
      </c>
      <c r="Y3">
        <v>10.83</v>
      </c>
      <c r="Z3">
        <v>10.83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9.33</v>
      </c>
      <c r="AH3">
        <v>33.33</v>
      </c>
      <c r="AI3">
        <v>33.340000000000003</v>
      </c>
      <c r="AJ3">
        <v>0</v>
      </c>
      <c r="AK3">
        <v>0</v>
      </c>
      <c r="AL3">
        <v>0</v>
      </c>
    </row>
    <row r="4" spans="1:39">
      <c r="A4" t="s">
        <v>46</v>
      </c>
      <c r="B4" s="35">
        <v>65.14</v>
      </c>
      <c r="C4" s="35">
        <v>59.23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69.87</v>
      </c>
      <c r="N4">
        <v>211.72</v>
      </c>
      <c r="O4">
        <v>52.69</v>
      </c>
      <c r="P4">
        <v>0</v>
      </c>
      <c r="R4" s="94">
        <v>0</v>
      </c>
      <c r="S4" s="94">
        <v>0</v>
      </c>
      <c r="T4" s="94">
        <v>0</v>
      </c>
      <c r="U4">
        <v>0.99</v>
      </c>
      <c r="V4">
        <v>0</v>
      </c>
      <c r="W4">
        <v>1.43</v>
      </c>
      <c r="X4">
        <v>32.51</v>
      </c>
      <c r="Y4">
        <v>10.83</v>
      </c>
      <c r="Z4">
        <v>10.83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9.33</v>
      </c>
      <c r="AH4">
        <v>33</v>
      </c>
      <c r="AI4">
        <v>33</v>
      </c>
      <c r="AJ4">
        <v>0</v>
      </c>
      <c r="AK4">
        <v>0</v>
      </c>
      <c r="AL4">
        <v>0</v>
      </c>
    </row>
    <row r="5" spans="1:39">
      <c r="A5" t="s">
        <v>47</v>
      </c>
      <c r="B5" s="35">
        <v>65.14</v>
      </c>
      <c r="C5" s="35">
        <v>59.23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69.87</v>
      </c>
      <c r="N5">
        <v>211.72</v>
      </c>
      <c r="O5">
        <v>52.69</v>
      </c>
      <c r="P5">
        <v>0</v>
      </c>
      <c r="R5" s="94">
        <v>0</v>
      </c>
      <c r="S5" s="94">
        <v>0</v>
      </c>
      <c r="T5" s="94">
        <v>0</v>
      </c>
      <c r="U5">
        <v>0.99</v>
      </c>
      <c r="V5">
        <v>0</v>
      </c>
      <c r="W5">
        <v>1.43</v>
      </c>
      <c r="X5">
        <v>32.51</v>
      </c>
      <c r="Y5">
        <v>10.83</v>
      </c>
      <c r="Z5">
        <v>10.83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9.33</v>
      </c>
      <c r="AH5">
        <v>32.67</v>
      </c>
      <c r="AI5">
        <v>32.659999999999997</v>
      </c>
      <c r="AJ5">
        <v>0</v>
      </c>
      <c r="AK5">
        <v>0</v>
      </c>
      <c r="AL5">
        <v>0</v>
      </c>
    </row>
    <row r="6" spans="1:39">
      <c r="A6" t="s">
        <v>48</v>
      </c>
      <c r="B6" s="35">
        <v>65.14</v>
      </c>
      <c r="C6" s="35">
        <v>59.23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69.87</v>
      </c>
      <c r="N6">
        <v>211.72</v>
      </c>
      <c r="O6">
        <v>52.69</v>
      </c>
      <c r="P6">
        <v>0</v>
      </c>
      <c r="R6" s="94">
        <v>0</v>
      </c>
      <c r="S6" s="94">
        <v>0</v>
      </c>
      <c r="T6" s="94">
        <v>0</v>
      </c>
      <c r="U6">
        <v>0.99</v>
      </c>
      <c r="V6">
        <v>0</v>
      </c>
      <c r="W6">
        <v>1.43</v>
      </c>
      <c r="X6">
        <v>32.51</v>
      </c>
      <c r="Y6">
        <v>10.83</v>
      </c>
      <c r="Z6">
        <v>10.83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9</v>
      </c>
      <c r="AH6">
        <v>31.67</v>
      </c>
      <c r="AI6">
        <v>31.66</v>
      </c>
      <c r="AJ6">
        <v>0</v>
      </c>
      <c r="AK6">
        <v>0</v>
      </c>
      <c r="AL6">
        <v>0</v>
      </c>
    </row>
    <row r="7" spans="1:39">
      <c r="A7" t="s">
        <v>49</v>
      </c>
      <c r="B7" s="35">
        <v>65.14</v>
      </c>
      <c r="C7" s="35">
        <v>59.23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69.87</v>
      </c>
      <c r="N7">
        <v>211.72</v>
      </c>
      <c r="O7">
        <v>52.69</v>
      </c>
      <c r="P7">
        <v>0</v>
      </c>
      <c r="R7" s="94">
        <v>0</v>
      </c>
      <c r="S7" s="94">
        <v>0</v>
      </c>
      <c r="T7" s="94">
        <v>0</v>
      </c>
      <c r="U7">
        <v>0.99</v>
      </c>
      <c r="V7">
        <v>0</v>
      </c>
      <c r="W7">
        <v>1.43</v>
      </c>
      <c r="X7">
        <v>32.51</v>
      </c>
      <c r="Y7">
        <v>10.83</v>
      </c>
      <c r="Z7">
        <v>10.83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9</v>
      </c>
      <c r="AH7">
        <v>29.67</v>
      </c>
      <c r="AI7">
        <v>29.66</v>
      </c>
      <c r="AJ7">
        <v>0</v>
      </c>
      <c r="AK7">
        <v>0</v>
      </c>
      <c r="AL7">
        <v>0</v>
      </c>
    </row>
    <row r="8" spans="1:39">
      <c r="A8" t="s">
        <v>50</v>
      </c>
      <c r="B8" s="35">
        <v>65.14</v>
      </c>
      <c r="C8" s="35">
        <v>59.23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69.87</v>
      </c>
      <c r="N8">
        <v>211.72</v>
      </c>
      <c r="O8">
        <v>52.69</v>
      </c>
      <c r="P8">
        <v>0</v>
      </c>
      <c r="R8" s="94">
        <v>0</v>
      </c>
      <c r="S8" s="94">
        <v>0</v>
      </c>
      <c r="T8" s="94">
        <v>0</v>
      </c>
      <c r="U8">
        <v>0.99</v>
      </c>
      <c r="V8">
        <v>0</v>
      </c>
      <c r="W8">
        <v>1.43</v>
      </c>
      <c r="X8">
        <v>32.51</v>
      </c>
      <c r="Y8">
        <v>10.83</v>
      </c>
      <c r="Z8">
        <v>10.83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8.67</v>
      </c>
      <c r="AH8">
        <v>27.67</v>
      </c>
      <c r="AI8">
        <v>27.66</v>
      </c>
      <c r="AJ8">
        <v>0</v>
      </c>
      <c r="AK8">
        <v>0</v>
      </c>
      <c r="AL8">
        <v>0</v>
      </c>
    </row>
    <row r="9" spans="1:39">
      <c r="A9" t="s">
        <v>51</v>
      </c>
      <c r="B9" s="35">
        <v>65.14</v>
      </c>
      <c r="C9" s="35">
        <v>59.23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69.87</v>
      </c>
      <c r="N9">
        <v>211.72</v>
      </c>
      <c r="O9">
        <v>52.69</v>
      </c>
      <c r="P9">
        <v>0</v>
      </c>
      <c r="R9" s="94">
        <v>0</v>
      </c>
      <c r="S9" s="94">
        <v>0</v>
      </c>
      <c r="T9" s="94">
        <v>0</v>
      </c>
      <c r="U9">
        <v>0.99</v>
      </c>
      <c r="V9">
        <v>0</v>
      </c>
      <c r="W9">
        <v>1.43</v>
      </c>
      <c r="X9">
        <v>32.51</v>
      </c>
      <c r="Y9">
        <v>10.83</v>
      </c>
      <c r="Z9">
        <v>10.83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8.67</v>
      </c>
      <c r="AH9">
        <v>23.33</v>
      </c>
      <c r="AI9">
        <v>23.34</v>
      </c>
      <c r="AJ9">
        <v>0</v>
      </c>
      <c r="AK9">
        <v>0</v>
      </c>
      <c r="AL9">
        <v>0</v>
      </c>
    </row>
    <row r="10" spans="1:39">
      <c r="A10" t="s">
        <v>52</v>
      </c>
      <c r="B10" s="35">
        <v>65.14</v>
      </c>
      <c r="C10" s="35">
        <v>59.23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69.87</v>
      </c>
      <c r="N10">
        <v>211.72</v>
      </c>
      <c r="O10">
        <v>52.69</v>
      </c>
      <c r="P10">
        <v>0</v>
      </c>
      <c r="R10" s="94">
        <v>0</v>
      </c>
      <c r="S10" s="94">
        <v>0</v>
      </c>
      <c r="T10" s="94">
        <v>0</v>
      </c>
      <c r="U10">
        <v>0.99</v>
      </c>
      <c r="V10">
        <v>0</v>
      </c>
      <c r="W10">
        <v>1.43</v>
      </c>
      <c r="X10">
        <v>32.51</v>
      </c>
      <c r="Y10">
        <v>10.83</v>
      </c>
      <c r="Z10">
        <v>10.83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8.33</v>
      </c>
      <c r="AH10">
        <v>23</v>
      </c>
      <c r="AI10">
        <v>23</v>
      </c>
      <c r="AJ10">
        <v>0</v>
      </c>
      <c r="AK10">
        <v>0</v>
      </c>
      <c r="AL10">
        <v>0</v>
      </c>
    </row>
    <row r="11" spans="1:39">
      <c r="A11" t="s">
        <v>53</v>
      </c>
      <c r="B11" s="35">
        <v>65.14</v>
      </c>
      <c r="C11" s="35">
        <v>59.23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69.87</v>
      </c>
      <c r="N11">
        <v>211.72</v>
      </c>
      <c r="O11">
        <v>52.69</v>
      </c>
      <c r="P11">
        <v>0</v>
      </c>
      <c r="R11" s="94">
        <v>0</v>
      </c>
      <c r="S11" s="94">
        <v>0</v>
      </c>
      <c r="T11" s="94">
        <v>0</v>
      </c>
      <c r="U11">
        <v>0.99</v>
      </c>
      <c r="V11">
        <v>0</v>
      </c>
      <c r="W11">
        <v>1.43</v>
      </c>
      <c r="X11">
        <v>31.01</v>
      </c>
      <c r="Y11">
        <v>10.33</v>
      </c>
      <c r="Z11">
        <v>10.33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8.33</v>
      </c>
      <c r="AH11">
        <v>23</v>
      </c>
      <c r="AI11">
        <v>23</v>
      </c>
      <c r="AJ11">
        <v>0</v>
      </c>
      <c r="AK11">
        <v>0</v>
      </c>
      <c r="AL11">
        <v>0</v>
      </c>
    </row>
    <row r="12" spans="1:39">
      <c r="A12" t="s">
        <v>54</v>
      </c>
      <c r="B12" s="35">
        <v>65.14</v>
      </c>
      <c r="C12" s="35">
        <v>59.23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69.87</v>
      </c>
      <c r="N12">
        <v>211.72</v>
      </c>
      <c r="O12">
        <v>52.69</v>
      </c>
      <c r="P12">
        <v>0</v>
      </c>
      <c r="R12" s="94">
        <v>0</v>
      </c>
      <c r="S12" s="94">
        <v>0</v>
      </c>
      <c r="T12" s="94">
        <v>0</v>
      </c>
      <c r="U12">
        <v>0.99</v>
      </c>
      <c r="V12">
        <v>0</v>
      </c>
      <c r="W12">
        <v>1.43</v>
      </c>
      <c r="X12">
        <v>31.01</v>
      </c>
      <c r="Y12">
        <v>10.33</v>
      </c>
      <c r="Z12">
        <v>10.33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8</v>
      </c>
      <c r="AH12">
        <v>22.67</v>
      </c>
      <c r="AI12">
        <v>22.66</v>
      </c>
      <c r="AJ12">
        <v>0</v>
      </c>
      <c r="AK12">
        <v>0</v>
      </c>
      <c r="AL12">
        <v>0</v>
      </c>
    </row>
    <row r="13" spans="1:39">
      <c r="A13" t="s">
        <v>55</v>
      </c>
      <c r="B13" s="35">
        <v>65.14</v>
      </c>
      <c r="C13" s="35">
        <v>59.23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69.87</v>
      </c>
      <c r="N13">
        <v>211.72</v>
      </c>
      <c r="O13">
        <v>52.69</v>
      </c>
      <c r="P13">
        <v>0</v>
      </c>
      <c r="R13" s="94">
        <v>0</v>
      </c>
      <c r="S13" s="94">
        <v>0</v>
      </c>
      <c r="T13" s="94">
        <v>0</v>
      </c>
      <c r="U13">
        <v>0.99</v>
      </c>
      <c r="V13">
        <v>0</v>
      </c>
      <c r="W13">
        <v>1.43</v>
      </c>
      <c r="X13">
        <v>31.01</v>
      </c>
      <c r="Y13">
        <v>10.33</v>
      </c>
      <c r="Z13">
        <v>10.33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8</v>
      </c>
      <c r="AH13">
        <v>22.67</v>
      </c>
      <c r="AI13">
        <v>22.66</v>
      </c>
      <c r="AJ13">
        <v>0</v>
      </c>
      <c r="AK13">
        <v>0</v>
      </c>
      <c r="AL13">
        <v>0</v>
      </c>
    </row>
    <row r="14" spans="1:39">
      <c r="A14" t="s">
        <v>56</v>
      </c>
      <c r="B14" s="35">
        <v>65.14</v>
      </c>
      <c r="C14" s="35">
        <v>59.23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69.87</v>
      </c>
      <c r="N14">
        <v>211.72</v>
      </c>
      <c r="O14">
        <v>52.69</v>
      </c>
      <c r="P14">
        <v>0</v>
      </c>
      <c r="R14" s="94">
        <v>0</v>
      </c>
      <c r="S14" s="94">
        <v>0</v>
      </c>
      <c r="T14" s="94">
        <v>0</v>
      </c>
      <c r="U14">
        <v>0.99</v>
      </c>
      <c r="V14">
        <v>0</v>
      </c>
      <c r="W14">
        <v>1.43</v>
      </c>
      <c r="X14">
        <v>30.49</v>
      </c>
      <c r="Y14">
        <v>10.17</v>
      </c>
      <c r="Z14">
        <v>10.17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7.67</v>
      </c>
      <c r="AH14">
        <v>23</v>
      </c>
      <c r="AI14">
        <v>23</v>
      </c>
      <c r="AJ14">
        <v>0</v>
      </c>
      <c r="AK14">
        <v>0</v>
      </c>
      <c r="AL14">
        <v>0</v>
      </c>
    </row>
    <row r="15" spans="1:39">
      <c r="A15" t="s">
        <v>57</v>
      </c>
      <c r="B15" s="35">
        <v>65.14</v>
      </c>
      <c r="C15" s="35">
        <v>59.23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69.87</v>
      </c>
      <c r="N15">
        <v>211.72</v>
      </c>
      <c r="O15">
        <v>52.69</v>
      </c>
      <c r="P15">
        <v>0</v>
      </c>
      <c r="R15" s="94">
        <v>0</v>
      </c>
      <c r="S15" s="94">
        <v>0</v>
      </c>
      <c r="T15" s="94">
        <v>0</v>
      </c>
      <c r="U15">
        <v>0.99</v>
      </c>
      <c r="V15">
        <v>0</v>
      </c>
      <c r="W15">
        <v>1.43</v>
      </c>
      <c r="X15">
        <v>30.49</v>
      </c>
      <c r="Y15">
        <v>10.17</v>
      </c>
      <c r="Z15">
        <v>10.17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7.67</v>
      </c>
      <c r="AH15">
        <v>21.67</v>
      </c>
      <c r="AI15">
        <v>21.66</v>
      </c>
      <c r="AJ15">
        <v>0</v>
      </c>
      <c r="AK15">
        <v>0</v>
      </c>
      <c r="AL15">
        <v>0</v>
      </c>
    </row>
    <row r="16" spans="1:39">
      <c r="A16" t="s">
        <v>58</v>
      </c>
      <c r="B16" s="35">
        <v>65.14</v>
      </c>
      <c r="C16" s="35">
        <v>59.23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69.87</v>
      </c>
      <c r="N16">
        <v>211.72</v>
      </c>
      <c r="O16">
        <v>52.69</v>
      </c>
      <c r="P16">
        <v>0</v>
      </c>
      <c r="R16" s="94">
        <v>0</v>
      </c>
      <c r="S16" s="94">
        <v>0</v>
      </c>
      <c r="T16" s="94">
        <v>0</v>
      </c>
      <c r="U16">
        <v>0.99</v>
      </c>
      <c r="V16">
        <v>0</v>
      </c>
      <c r="W16">
        <v>1.43</v>
      </c>
      <c r="X16">
        <v>30.49</v>
      </c>
      <c r="Y16">
        <v>10.17</v>
      </c>
      <c r="Z16">
        <v>10.17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7.67</v>
      </c>
      <c r="AH16">
        <v>20.329999999999998</v>
      </c>
      <c r="AI16">
        <v>20.34</v>
      </c>
      <c r="AJ16">
        <v>0</v>
      </c>
      <c r="AK16">
        <v>0</v>
      </c>
      <c r="AL16">
        <v>0</v>
      </c>
    </row>
    <row r="17" spans="1:38">
      <c r="A17" t="s">
        <v>59</v>
      </c>
      <c r="B17" s="35">
        <v>65.14</v>
      </c>
      <c r="C17" s="35">
        <v>59.23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69.87</v>
      </c>
      <c r="N17">
        <v>211.72</v>
      </c>
      <c r="O17">
        <v>73.77</v>
      </c>
      <c r="P17">
        <v>0</v>
      </c>
      <c r="R17" s="94">
        <v>0</v>
      </c>
      <c r="S17" s="94">
        <v>0</v>
      </c>
      <c r="T17" s="94">
        <v>0</v>
      </c>
      <c r="U17">
        <v>0.99</v>
      </c>
      <c r="V17">
        <v>0</v>
      </c>
      <c r="W17">
        <v>1.43</v>
      </c>
      <c r="X17">
        <v>30.49</v>
      </c>
      <c r="Y17">
        <v>10.17</v>
      </c>
      <c r="Z17">
        <v>10.17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6.67</v>
      </c>
      <c r="AH17">
        <v>19.670000000000002</v>
      </c>
      <c r="AI17">
        <v>19.66</v>
      </c>
      <c r="AJ17">
        <v>0</v>
      </c>
      <c r="AK17">
        <v>0</v>
      </c>
      <c r="AL17">
        <v>0</v>
      </c>
    </row>
    <row r="18" spans="1:38">
      <c r="A18" t="s">
        <v>60</v>
      </c>
      <c r="B18" s="35">
        <v>65.14</v>
      </c>
      <c r="C18" s="35">
        <v>59.23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69.87</v>
      </c>
      <c r="N18">
        <v>211.72</v>
      </c>
      <c r="O18">
        <v>73.77</v>
      </c>
      <c r="P18">
        <v>0</v>
      </c>
      <c r="R18" s="94">
        <v>0</v>
      </c>
      <c r="S18" s="94">
        <v>0</v>
      </c>
      <c r="T18" s="94">
        <v>0</v>
      </c>
      <c r="U18">
        <v>0.99</v>
      </c>
      <c r="V18">
        <v>0</v>
      </c>
      <c r="W18">
        <v>1.43</v>
      </c>
      <c r="X18">
        <v>30</v>
      </c>
      <c r="Y18">
        <v>10</v>
      </c>
      <c r="Z18">
        <v>10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6.67</v>
      </c>
      <c r="AH18">
        <v>19.670000000000002</v>
      </c>
      <c r="AI18">
        <v>19.66</v>
      </c>
      <c r="AJ18">
        <v>0</v>
      </c>
      <c r="AK18">
        <v>0</v>
      </c>
      <c r="AL18">
        <v>0</v>
      </c>
    </row>
    <row r="19" spans="1:38">
      <c r="A19" t="s">
        <v>61</v>
      </c>
      <c r="B19" s="35">
        <v>65.14</v>
      </c>
      <c r="C19" s="35">
        <v>59.23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69.87</v>
      </c>
      <c r="N19">
        <v>211.72</v>
      </c>
      <c r="O19">
        <v>73.77</v>
      </c>
      <c r="P19">
        <v>0</v>
      </c>
      <c r="R19" s="94">
        <v>0</v>
      </c>
      <c r="S19" s="94">
        <v>0</v>
      </c>
      <c r="T19" s="94">
        <v>0</v>
      </c>
      <c r="U19">
        <v>0.99</v>
      </c>
      <c r="V19">
        <v>0</v>
      </c>
      <c r="W19">
        <v>1.38</v>
      </c>
      <c r="X19">
        <v>34.99</v>
      </c>
      <c r="Y19">
        <v>11.67</v>
      </c>
      <c r="Z19">
        <v>11.67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6.67</v>
      </c>
      <c r="AH19">
        <v>23.67</v>
      </c>
      <c r="AI19">
        <v>23.66</v>
      </c>
      <c r="AJ19">
        <v>0</v>
      </c>
      <c r="AK19">
        <v>0</v>
      </c>
      <c r="AL19">
        <v>0</v>
      </c>
    </row>
    <row r="20" spans="1:38">
      <c r="A20" t="s">
        <v>62</v>
      </c>
      <c r="B20" s="35">
        <v>65.14</v>
      </c>
      <c r="C20" s="35">
        <v>59.23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69.87</v>
      </c>
      <c r="N20">
        <v>211.72</v>
      </c>
      <c r="O20">
        <v>73.77</v>
      </c>
      <c r="P20">
        <v>0</v>
      </c>
      <c r="R20" s="94">
        <v>0</v>
      </c>
      <c r="S20" s="94">
        <v>0</v>
      </c>
      <c r="T20" s="94">
        <v>0</v>
      </c>
      <c r="U20">
        <v>0.99</v>
      </c>
      <c r="V20">
        <v>0</v>
      </c>
      <c r="W20">
        <v>1.38</v>
      </c>
      <c r="X20">
        <v>34.99</v>
      </c>
      <c r="Y20">
        <v>11.67</v>
      </c>
      <c r="Z20">
        <v>11.67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6.67</v>
      </c>
      <c r="AH20">
        <v>24</v>
      </c>
      <c r="AI20">
        <v>24</v>
      </c>
      <c r="AJ20">
        <v>0</v>
      </c>
      <c r="AK20">
        <v>0</v>
      </c>
      <c r="AL20">
        <v>0</v>
      </c>
    </row>
    <row r="21" spans="1:38">
      <c r="A21" t="s">
        <v>63</v>
      </c>
      <c r="B21" s="35">
        <v>65.14</v>
      </c>
      <c r="C21" s="35">
        <v>59.23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69.87</v>
      </c>
      <c r="N21">
        <v>211.72</v>
      </c>
      <c r="O21">
        <v>99.8</v>
      </c>
      <c r="P21">
        <v>0</v>
      </c>
      <c r="R21" s="94">
        <v>0</v>
      </c>
      <c r="S21" s="94">
        <v>0</v>
      </c>
      <c r="T21" s="94">
        <v>0</v>
      </c>
      <c r="U21">
        <v>0.99</v>
      </c>
      <c r="V21">
        <v>0</v>
      </c>
      <c r="W21">
        <v>1.38</v>
      </c>
      <c r="X21">
        <v>34.99</v>
      </c>
      <c r="Y21">
        <v>11.67</v>
      </c>
      <c r="Z21">
        <v>11.67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6.67</v>
      </c>
      <c r="AH21">
        <v>24</v>
      </c>
      <c r="AI21">
        <v>24</v>
      </c>
      <c r="AJ21">
        <v>0</v>
      </c>
      <c r="AK21">
        <v>0</v>
      </c>
      <c r="AL21">
        <v>0</v>
      </c>
    </row>
    <row r="22" spans="1:38">
      <c r="A22" t="s">
        <v>64</v>
      </c>
      <c r="B22" s="35">
        <v>65.14</v>
      </c>
      <c r="C22" s="35">
        <v>59.23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69.87</v>
      </c>
      <c r="N22">
        <v>211.72</v>
      </c>
      <c r="O22">
        <v>99.8</v>
      </c>
      <c r="P22">
        <v>0</v>
      </c>
      <c r="R22" s="94">
        <v>0</v>
      </c>
      <c r="S22" s="94">
        <v>0</v>
      </c>
      <c r="T22" s="94">
        <v>0</v>
      </c>
      <c r="U22">
        <v>0.99</v>
      </c>
      <c r="V22">
        <v>0</v>
      </c>
      <c r="W22">
        <v>1.38</v>
      </c>
      <c r="X22">
        <v>34.5</v>
      </c>
      <c r="Y22">
        <v>11.5</v>
      </c>
      <c r="Z22">
        <v>11.5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6.67</v>
      </c>
      <c r="AH22">
        <v>24</v>
      </c>
      <c r="AI22">
        <v>24</v>
      </c>
      <c r="AJ22">
        <v>0</v>
      </c>
      <c r="AK22">
        <v>0</v>
      </c>
      <c r="AL22">
        <v>0</v>
      </c>
    </row>
    <row r="23" spans="1:38">
      <c r="A23" t="s">
        <v>65</v>
      </c>
      <c r="B23" s="35">
        <v>65.14</v>
      </c>
      <c r="C23" s="35">
        <v>59.23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69.87</v>
      </c>
      <c r="N23">
        <v>211.72</v>
      </c>
      <c r="O23">
        <v>99.8</v>
      </c>
      <c r="P23">
        <v>0</v>
      </c>
      <c r="R23" s="94">
        <v>0</v>
      </c>
      <c r="S23" s="94">
        <v>0</v>
      </c>
      <c r="T23" s="94">
        <v>0</v>
      </c>
      <c r="U23">
        <v>0.99</v>
      </c>
      <c r="V23">
        <v>0</v>
      </c>
      <c r="W23">
        <v>1.38</v>
      </c>
      <c r="X23">
        <v>34.5</v>
      </c>
      <c r="Y23">
        <v>11.5</v>
      </c>
      <c r="Z23">
        <v>11.5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6.67</v>
      </c>
      <c r="AH23">
        <v>24</v>
      </c>
      <c r="AI23">
        <v>24</v>
      </c>
      <c r="AJ23">
        <v>0</v>
      </c>
      <c r="AK23">
        <v>0</v>
      </c>
      <c r="AL23">
        <v>0</v>
      </c>
    </row>
    <row r="24" spans="1:38">
      <c r="A24" t="s">
        <v>66</v>
      </c>
      <c r="B24" s="35">
        <v>65.14</v>
      </c>
      <c r="C24" s="35">
        <v>59.23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69.87</v>
      </c>
      <c r="N24">
        <v>229.92</v>
      </c>
      <c r="O24">
        <v>99.8</v>
      </c>
      <c r="P24">
        <v>0</v>
      </c>
      <c r="R24" s="94">
        <v>0</v>
      </c>
      <c r="S24" s="94">
        <v>0</v>
      </c>
      <c r="T24" s="94">
        <v>0</v>
      </c>
      <c r="U24">
        <v>0.99</v>
      </c>
      <c r="V24">
        <v>0</v>
      </c>
      <c r="W24">
        <v>1.38</v>
      </c>
      <c r="X24">
        <v>34.01</v>
      </c>
      <c r="Y24">
        <v>11.33</v>
      </c>
      <c r="Z24">
        <v>11.33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6.67</v>
      </c>
      <c r="AH24">
        <v>24</v>
      </c>
      <c r="AI24">
        <v>24</v>
      </c>
      <c r="AJ24">
        <v>0</v>
      </c>
      <c r="AK24">
        <v>0</v>
      </c>
      <c r="AL24">
        <v>0</v>
      </c>
    </row>
    <row r="25" spans="1:38">
      <c r="A25" t="s">
        <v>67</v>
      </c>
      <c r="B25" s="35">
        <v>65.14</v>
      </c>
      <c r="C25" s="35">
        <v>59.23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65.739999999999995</v>
      </c>
      <c r="N25">
        <v>249.08</v>
      </c>
      <c r="O25">
        <v>99.8</v>
      </c>
      <c r="P25">
        <v>0</v>
      </c>
      <c r="R25" s="94">
        <v>0</v>
      </c>
      <c r="S25" s="94">
        <v>0</v>
      </c>
      <c r="T25" s="94">
        <v>0</v>
      </c>
      <c r="U25">
        <v>0.99</v>
      </c>
      <c r="V25">
        <v>0</v>
      </c>
      <c r="W25">
        <v>1.38</v>
      </c>
      <c r="X25">
        <v>34.01</v>
      </c>
      <c r="Y25">
        <v>11.33</v>
      </c>
      <c r="Z25">
        <v>11.33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6.67</v>
      </c>
      <c r="AH25">
        <v>24</v>
      </c>
      <c r="AI25">
        <v>24</v>
      </c>
      <c r="AJ25">
        <v>0</v>
      </c>
      <c r="AK25">
        <v>0</v>
      </c>
      <c r="AL25">
        <v>0</v>
      </c>
    </row>
    <row r="26" spans="1:38">
      <c r="A26" t="s">
        <v>68</v>
      </c>
      <c r="B26" s="35">
        <v>65.14</v>
      </c>
      <c r="C26" s="35">
        <v>59.23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65.739999999999995</v>
      </c>
      <c r="N26">
        <v>269.47000000000003</v>
      </c>
      <c r="O26">
        <v>99.8</v>
      </c>
      <c r="P26">
        <v>0</v>
      </c>
      <c r="R26" s="94">
        <v>0</v>
      </c>
      <c r="S26" s="94">
        <v>0</v>
      </c>
      <c r="T26" s="94">
        <v>0</v>
      </c>
      <c r="U26">
        <v>0.99</v>
      </c>
      <c r="V26">
        <v>0</v>
      </c>
      <c r="W26">
        <v>1.38</v>
      </c>
      <c r="X26">
        <v>33.49</v>
      </c>
      <c r="Y26">
        <v>11.17</v>
      </c>
      <c r="Z26">
        <v>11.17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6.67</v>
      </c>
      <c r="AH26">
        <v>24</v>
      </c>
      <c r="AI26">
        <v>24</v>
      </c>
      <c r="AJ26">
        <v>0</v>
      </c>
      <c r="AK26">
        <v>0</v>
      </c>
      <c r="AL26">
        <v>0</v>
      </c>
    </row>
    <row r="27" spans="1:38">
      <c r="A27" t="s">
        <v>69</v>
      </c>
      <c r="B27" s="35">
        <v>81.87</v>
      </c>
      <c r="C27" s="35">
        <v>59.23</v>
      </c>
      <c r="D27" s="94">
        <f t="shared" si="0"/>
        <v>0.52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65.739999999999995</v>
      </c>
      <c r="N27">
        <v>269.47000000000003</v>
      </c>
      <c r="O27">
        <v>99.8</v>
      </c>
      <c r="P27">
        <v>0</v>
      </c>
      <c r="R27" s="94">
        <v>0</v>
      </c>
      <c r="S27" s="94">
        <v>0</v>
      </c>
      <c r="T27" s="94">
        <v>0.52</v>
      </c>
      <c r="U27">
        <v>0.99</v>
      </c>
      <c r="V27">
        <v>0</v>
      </c>
      <c r="W27">
        <v>1.38</v>
      </c>
      <c r="X27">
        <v>28.5</v>
      </c>
      <c r="Y27">
        <v>9.5</v>
      </c>
      <c r="Z27">
        <v>9.5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6.67</v>
      </c>
      <c r="AH27">
        <v>20.67</v>
      </c>
      <c r="AI27">
        <v>20.66</v>
      </c>
      <c r="AJ27">
        <v>24.73</v>
      </c>
      <c r="AK27">
        <v>0</v>
      </c>
      <c r="AL27">
        <v>0</v>
      </c>
    </row>
    <row r="28" spans="1:38">
      <c r="A28" t="s">
        <v>70</v>
      </c>
      <c r="B28" s="35">
        <v>81.87</v>
      </c>
      <c r="C28" s="35">
        <v>59.23</v>
      </c>
      <c r="D28" s="94">
        <f t="shared" si="0"/>
        <v>0.97000000000000008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65.739999999999995</v>
      </c>
      <c r="N28">
        <v>269.47000000000003</v>
      </c>
      <c r="O28">
        <v>99.8</v>
      </c>
      <c r="P28">
        <v>0</v>
      </c>
      <c r="R28" s="94">
        <v>0.04</v>
      </c>
      <c r="S28" s="94">
        <v>0</v>
      </c>
      <c r="T28" s="94">
        <v>0.93</v>
      </c>
      <c r="U28">
        <v>0.99</v>
      </c>
      <c r="V28">
        <v>0</v>
      </c>
      <c r="W28">
        <v>1.38</v>
      </c>
      <c r="X28">
        <v>28.5</v>
      </c>
      <c r="Y28">
        <v>9.5</v>
      </c>
      <c r="Z28">
        <v>9.5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6.67</v>
      </c>
      <c r="AH28">
        <v>20.329999999999998</v>
      </c>
      <c r="AI28">
        <v>20.34</v>
      </c>
      <c r="AJ28">
        <v>24.73</v>
      </c>
      <c r="AK28">
        <v>0</v>
      </c>
      <c r="AL28">
        <v>0</v>
      </c>
    </row>
    <row r="29" spans="1:38">
      <c r="A29" t="s">
        <v>71</v>
      </c>
      <c r="B29" s="35">
        <v>100.04</v>
      </c>
      <c r="C29" s="35">
        <v>62.83</v>
      </c>
      <c r="D29" s="94">
        <f t="shared" si="0"/>
        <v>1.77</v>
      </c>
      <c r="E29" s="35"/>
      <c r="F29" s="35"/>
      <c r="G29" s="35"/>
      <c r="H29" s="35"/>
      <c r="I29" s="35"/>
      <c r="J29" s="38">
        <v>0</v>
      </c>
      <c r="K29" s="38">
        <v>0</v>
      </c>
      <c r="L29" s="38">
        <v>0</v>
      </c>
      <c r="M29">
        <v>65.739999999999995</v>
      </c>
      <c r="N29">
        <v>269.47000000000003</v>
      </c>
      <c r="O29">
        <v>99.8</v>
      </c>
      <c r="P29">
        <v>0</v>
      </c>
      <c r="R29" s="94">
        <v>0.52</v>
      </c>
      <c r="S29" s="94">
        <v>0</v>
      </c>
      <c r="T29" s="94">
        <v>1.25</v>
      </c>
      <c r="U29">
        <v>0.99</v>
      </c>
      <c r="V29">
        <v>0</v>
      </c>
      <c r="W29">
        <v>1.38</v>
      </c>
      <c r="X29">
        <v>28.5</v>
      </c>
      <c r="Y29">
        <v>9.5</v>
      </c>
      <c r="Z29">
        <v>9.5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6.67</v>
      </c>
      <c r="AH29">
        <v>19.670000000000002</v>
      </c>
      <c r="AI29">
        <v>19.66</v>
      </c>
      <c r="AJ29">
        <v>24.73</v>
      </c>
      <c r="AK29">
        <v>0</v>
      </c>
      <c r="AL29">
        <v>0</v>
      </c>
    </row>
    <row r="30" spans="1:38">
      <c r="A30" t="s">
        <v>72</v>
      </c>
      <c r="B30" s="35">
        <v>128.78</v>
      </c>
      <c r="C30" s="35">
        <v>62.83</v>
      </c>
      <c r="D30" s="94">
        <f t="shared" si="0"/>
        <v>5.12</v>
      </c>
      <c r="E30" s="35"/>
      <c r="F30" s="35"/>
      <c r="G30" s="35"/>
      <c r="H30" s="35"/>
      <c r="I30" s="35"/>
      <c r="J30" s="38">
        <v>0</v>
      </c>
      <c r="K30" s="38">
        <v>0</v>
      </c>
      <c r="L30" s="38">
        <v>0</v>
      </c>
      <c r="M30">
        <v>65.739999999999995</v>
      </c>
      <c r="N30">
        <v>269.47000000000003</v>
      </c>
      <c r="O30">
        <v>99.8</v>
      </c>
      <c r="P30">
        <v>0</v>
      </c>
      <c r="R30" s="94">
        <v>1.96</v>
      </c>
      <c r="S30" s="94">
        <v>1</v>
      </c>
      <c r="T30" s="94">
        <v>2.16</v>
      </c>
      <c r="U30">
        <v>0.99</v>
      </c>
      <c r="V30">
        <v>0</v>
      </c>
      <c r="W30">
        <v>1.38</v>
      </c>
      <c r="X30">
        <v>28.5</v>
      </c>
      <c r="Y30">
        <v>9.5</v>
      </c>
      <c r="Z30">
        <v>9.5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6.67</v>
      </c>
      <c r="AH30">
        <v>18.670000000000002</v>
      </c>
      <c r="AI30">
        <v>18.66</v>
      </c>
      <c r="AJ30">
        <v>24.22</v>
      </c>
      <c r="AK30">
        <v>0</v>
      </c>
      <c r="AL30">
        <v>0</v>
      </c>
    </row>
    <row r="31" spans="1:38">
      <c r="A31" t="s">
        <v>73</v>
      </c>
      <c r="B31" s="35">
        <v>128.78</v>
      </c>
      <c r="C31" s="35">
        <v>86.41</v>
      </c>
      <c r="D31" s="94">
        <f t="shared" si="0"/>
        <v>12.16</v>
      </c>
      <c r="E31" s="35"/>
      <c r="F31" s="35"/>
      <c r="G31" s="35"/>
      <c r="H31" s="35"/>
      <c r="I31" s="35"/>
      <c r="J31" s="38">
        <v>0</v>
      </c>
      <c r="K31" s="38">
        <v>0</v>
      </c>
      <c r="L31" s="38">
        <v>0</v>
      </c>
      <c r="M31">
        <v>65.739999999999995</v>
      </c>
      <c r="N31">
        <v>269.47000000000003</v>
      </c>
      <c r="O31">
        <v>99.8</v>
      </c>
      <c r="P31">
        <v>0</v>
      </c>
      <c r="R31" s="94">
        <v>4.9000000000000004</v>
      </c>
      <c r="S31" s="94">
        <v>3</v>
      </c>
      <c r="T31" s="94">
        <v>4.26</v>
      </c>
      <c r="U31">
        <v>0.99</v>
      </c>
      <c r="V31">
        <v>0</v>
      </c>
      <c r="W31">
        <v>1.38</v>
      </c>
      <c r="X31">
        <v>28.01</v>
      </c>
      <c r="Y31">
        <v>9.33</v>
      </c>
      <c r="Z31">
        <v>9.33</v>
      </c>
      <c r="AA31">
        <v>0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6.67</v>
      </c>
      <c r="AH31">
        <v>18.670000000000002</v>
      </c>
      <c r="AI31">
        <v>18.66</v>
      </c>
      <c r="AJ31">
        <v>23.72</v>
      </c>
      <c r="AK31">
        <v>0</v>
      </c>
      <c r="AL31">
        <v>0</v>
      </c>
    </row>
    <row r="32" spans="1:38">
      <c r="A32" t="s">
        <v>74</v>
      </c>
      <c r="B32" s="35">
        <v>128.78</v>
      </c>
      <c r="C32" s="35">
        <v>86.41</v>
      </c>
      <c r="D32" s="94">
        <f t="shared" si="0"/>
        <v>24.66</v>
      </c>
      <c r="E32" s="35"/>
      <c r="F32" s="35"/>
      <c r="G32" s="35"/>
      <c r="H32" s="35"/>
      <c r="I32" s="35"/>
      <c r="J32" s="38">
        <v>0.11</v>
      </c>
      <c r="K32" s="38">
        <v>0.11</v>
      </c>
      <c r="L32" s="38">
        <v>0.11</v>
      </c>
      <c r="M32">
        <v>65.739999999999995</v>
      </c>
      <c r="N32">
        <v>269.47000000000003</v>
      </c>
      <c r="O32">
        <v>99.8</v>
      </c>
      <c r="P32">
        <v>0</v>
      </c>
      <c r="R32" s="94">
        <v>9.89</v>
      </c>
      <c r="S32" s="94">
        <v>7</v>
      </c>
      <c r="T32" s="94">
        <v>7.77</v>
      </c>
      <c r="U32">
        <v>0.99</v>
      </c>
      <c r="V32">
        <v>4.0199999999999996</v>
      </c>
      <c r="W32">
        <v>1.38</v>
      </c>
      <c r="X32">
        <v>28.01</v>
      </c>
      <c r="Y32">
        <v>9.33</v>
      </c>
      <c r="Z32">
        <v>9.33</v>
      </c>
      <c r="AA32">
        <v>0</v>
      </c>
      <c r="AB32">
        <v>0</v>
      </c>
      <c r="AC32">
        <v>2</v>
      </c>
      <c r="AD32">
        <v>0</v>
      </c>
      <c r="AE32">
        <v>2</v>
      </c>
      <c r="AF32">
        <v>1</v>
      </c>
      <c r="AG32">
        <v>6.67</v>
      </c>
      <c r="AH32">
        <v>18.670000000000002</v>
      </c>
      <c r="AI32">
        <v>18.66</v>
      </c>
      <c r="AJ32">
        <v>23.21</v>
      </c>
      <c r="AK32">
        <v>1</v>
      </c>
      <c r="AL32">
        <v>0</v>
      </c>
    </row>
    <row r="33" spans="1:38">
      <c r="A33" t="s">
        <v>75</v>
      </c>
      <c r="B33" s="35">
        <v>128.78</v>
      </c>
      <c r="C33" s="35">
        <v>86.41</v>
      </c>
      <c r="D33" s="94">
        <f t="shared" si="0"/>
        <v>39.950000000000003</v>
      </c>
      <c r="E33" s="35"/>
      <c r="F33" s="35"/>
      <c r="G33" s="35"/>
      <c r="H33" s="35"/>
      <c r="I33" s="35"/>
      <c r="J33" s="38">
        <v>0.41</v>
      </c>
      <c r="K33" s="38">
        <v>0.41</v>
      </c>
      <c r="L33" s="38">
        <v>0.42</v>
      </c>
      <c r="M33">
        <v>114.58</v>
      </c>
      <c r="N33">
        <v>269.47000000000003</v>
      </c>
      <c r="O33">
        <v>99.8</v>
      </c>
      <c r="P33">
        <v>0</v>
      </c>
      <c r="R33" s="94">
        <v>16.97</v>
      </c>
      <c r="S33" s="94">
        <v>10</v>
      </c>
      <c r="T33" s="94">
        <v>12.98</v>
      </c>
      <c r="U33">
        <v>0.99</v>
      </c>
      <c r="V33">
        <v>12.17</v>
      </c>
      <c r="W33">
        <v>1.38</v>
      </c>
      <c r="X33">
        <v>27.49</v>
      </c>
      <c r="Y33">
        <v>9.17</v>
      </c>
      <c r="Z33">
        <v>9.17</v>
      </c>
      <c r="AA33">
        <v>0.7</v>
      </c>
      <c r="AB33">
        <v>0.14000000000000001</v>
      </c>
      <c r="AC33">
        <v>5</v>
      </c>
      <c r="AD33">
        <v>1</v>
      </c>
      <c r="AE33">
        <v>3</v>
      </c>
      <c r="AF33">
        <v>2</v>
      </c>
      <c r="AG33">
        <v>6.67</v>
      </c>
      <c r="AH33">
        <v>18.670000000000002</v>
      </c>
      <c r="AI33">
        <v>18.66</v>
      </c>
      <c r="AJ33">
        <v>23.21</v>
      </c>
      <c r="AK33">
        <v>4</v>
      </c>
      <c r="AL33">
        <v>1</v>
      </c>
    </row>
    <row r="34" spans="1:38">
      <c r="A34" t="s">
        <v>76</v>
      </c>
      <c r="B34" s="35">
        <v>128.78</v>
      </c>
      <c r="C34" s="35">
        <v>86.41</v>
      </c>
      <c r="D34" s="94">
        <f t="shared" si="0"/>
        <v>64.94</v>
      </c>
      <c r="E34" s="35"/>
      <c r="F34" s="35"/>
      <c r="G34" s="35"/>
      <c r="H34" s="35"/>
      <c r="I34" s="35"/>
      <c r="J34" s="38">
        <v>0.93</v>
      </c>
      <c r="K34" s="38">
        <v>0.93</v>
      </c>
      <c r="L34" s="38">
        <v>0.96</v>
      </c>
      <c r="M34">
        <v>114.58</v>
      </c>
      <c r="N34">
        <v>269.47000000000003</v>
      </c>
      <c r="O34">
        <v>99.8</v>
      </c>
      <c r="P34">
        <v>0</v>
      </c>
      <c r="R34" s="94">
        <v>26.03</v>
      </c>
      <c r="S34" s="94">
        <v>18</v>
      </c>
      <c r="T34" s="94">
        <v>20.91</v>
      </c>
      <c r="U34">
        <v>0.99</v>
      </c>
      <c r="V34">
        <v>22.14</v>
      </c>
      <c r="W34">
        <v>1.38</v>
      </c>
      <c r="X34">
        <v>27</v>
      </c>
      <c r="Y34">
        <v>9</v>
      </c>
      <c r="Z34">
        <v>9</v>
      </c>
      <c r="AA34">
        <v>6.18</v>
      </c>
      <c r="AB34">
        <v>1.24</v>
      </c>
      <c r="AC34">
        <v>7</v>
      </c>
      <c r="AD34">
        <v>2</v>
      </c>
      <c r="AE34">
        <v>5</v>
      </c>
      <c r="AF34">
        <v>2</v>
      </c>
      <c r="AG34">
        <v>6.67</v>
      </c>
      <c r="AH34">
        <v>18.670000000000002</v>
      </c>
      <c r="AI34">
        <v>18.66</v>
      </c>
      <c r="AJ34">
        <v>23.21</v>
      </c>
      <c r="AK34">
        <v>7</v>
      </c>
      <c r="AL34">
        <v>3</v>
      </c>
    </row>
    <row r="35" spans="1:38">
      <c r="A35" t="s">
        <v>77</v>
      </c>
      <c r="B35" s="35">
        <v>128.78</v>
      </c>
      <c r="C35" s="35">
        <v>86.41</v>
      </c>
      <c r="D35" s="94">
        <f t="shared" si="0"/>
        <v>72.7</v>
      </c>
      <c r="E35" s="35"/>
      <c r="F35" s="35"/>
      <c r="G35" s="35"/>
      <c r="H35" s="35"/>
      <c r="I35" s="35"/>
      <c r="J35" s="38">
        <v>1.65</v>
      </c>
      <c r="K35" s="38">
        <v>1.65</v>
      </c>
      <c r="L35" s="38">
        <v>1.69</v>
      </c>
      <c r="M35">
        <v>114.58</v>
      </c>
      <c r="N35">
        <v>269.47000000000003</v>
      </c>
      <c r="O35">
        <v>99.8</v>
      </c>
      <c r="P35">
        <v>0</v>
      </c>
      <c r="R35" s="94">
        <v>24.23</v>
      </c>
      <c r="S35" s="94">
        <v>24.23</v>
      </c>
      <c r="T35" s="94">
        <v>24.24</v>
      </c>
      <c r="U35">
        <v>0.99</v>
      </c>
      <c r="V35">
        <v>32.11</v>
      </c>
      <c r="W35">
        <v>1.38</v>
      </c>
      <c r="X35">
        <v>27.49</v>
      </c>
      <c r="Y35">
        <v>9.17</v>
      </c>
      <c r="Z35">
        <v>9.17</v>
      </c>
      <c r="AA35">
        <v>15.87</v>
      </c>
      <c r="AB35">
        <v>3.18</v>
      </c>
      <c r="AC35">
        <v>9</v>
      </c>
      <c r="AD35">
        <v>3</v>
      </c>
      <c r="AE35">
        <v>7</v>
      </c>
      <c r="AF35">
        <v>3</v>
      </c>
      <c r="AG35">
        <v>6.67</v>
      </c>
      <c r="AH35">
        <v>19</v>
      </c>
      <c r="AI35">
        <v>19</v>
      </c>
      <c r="AJ35">
        <v>23.21</v>
      </c>
      <c r="AK35">
        <v>11</v>
      </c>
      <c r="AL35">
        <v>4</v>
      </c>
    </row>
    <row r="36" spans="1:38">
      <c r="A36" t="s">
        <v>78</v>
      </c>
      <c r="B36" s="35">
        <v>128.78</v>
      </c>
      <c r="C36" s="35">
        <v>86.41</v>
      </c>
      <c r="D36" s="94">
        <f t="shared" si="0"/>
        <v>73.199999999999989</v>
      </c>
      <c r="E36" s="35"/>
      <c r="F36" s="35"/>
      <c r="G36" s="35"/>
      <c r="H36" s="35"/>
      <c r="I36" s="35"/>
      <c r="J36" s="38">
        <v>2.59</v>
      </c>
      <c r="K36" s="38">
        <v>2.59</v>
      </c>
      <c r="L36" s="38">
        <v>2.65</v>
      </c>
      <c r="M36">
        <v>114.58</v>
      </c>
      <c r="N36">
        <v>269.47000000000003</v>
      </c>
      <c r="O36">
        <v>99.8</v>
      </c>
      <c r="P36">
        <v>0</v>
      </c>
      <c r="R36" s="94">
        <v>24.4</v>
      </c>
      <c r="S36" s="94">
        <v>24.4</v>
      </c>
      <c r="T36" s="94">
        <v>24.4</v>
      </c>
      <c r="U36">
        <v>0.99</v>
      </c>
      <c r="V36">
        <v>42.28</v>
      </c>
      <c r="W36">
        <v>1.38</v>
      </c>
      <c r="X36">
        <v>27.49</v>
      </c>
      <c r="Y36">
        <v>9.17</v>
      </c>
      <c r="Z36">
        <v>9.17</v>
      </c>
      <c r="AA36">
        <v>32.71</v>
      </c>
      <c r="AB36">
        <v>6.54</v>
      </c>
      <c r="AC36">
        <v>11</v>
      </c>
      <c r="AD36">
        <v>4</v>
      </c>
      <c r="AE36">
        <v>9</v>
      </c>
      <c r="AF36">
        <v>5</v>
      </c>
      <c r="AG36">
        <v>6.67</v>
      </c>
      <c r="AH36">
        <v>19</v>
      </c>
      <c r="AI36">
        <v>19</v>
      </c>
      <c r="AJ36">
        <v>23.21</v>
      </c>
      <c r="AK36">
        <v>14</v>
      </c>
      <c r="AL36">
        <v>6</v>
      </c>
    </row>
    <row r="37" spans="1:38">
      <c r="A37" t="s">
        <v>79</v>
      </c>
      <c r="B37" s="35">
        <v>128.78</v>
      </c>
      <c r="C37" s="35">
        <v>86.41</v>
      </c>
      <c r="D37" s="94">
        <f t="shared" si="0"/>
        <v>74.5</v>
      </c>
      <c r="E37" s="35"/>
      <c r="F37" s="35"/>
      <c r="G37" s="35"/>
      <c r="H37" s="35"/>
      <c r="I37" s="35"/>
      <c r="J37" s="38">
        <v>3.72</v>
      </c>
      <c r="K37" s="38">
        <v>3.72</v>
      </c>
      <c r="L37" s="38">
        <v>3.82</v>
      </c>
      <c r="M37">
        <v>114.58</v>
      </c>
      <c r="N37">
        <v>269.47000000000003</v>
      </c>
      <c r="O37">
        <v>99.8</v>
      </c>
      <c r="P37">
        <v>0</v>
      </c>
      <c r="R37" s="94">
        <v>24.83</v>
      </c>
      <c r="S37" s="94">
        <v>24.83</v>
      </c>
      <c r="T37" s="94">
        <v>24.84</v>
      </c>
      <c r="U37">
        <v>0.99</v>
      </c>
      <c r="V37">
        <v>52.18</v>
      </c>
      <c r="W37">
        <v>1.38</v>
      </c>
      <c r="X37">
        <v>32.51</v>
      </c>
      <c r="Y37">
        <v>10.83</v>
      </c>
      <c r="Z37">
        <v>10.83</v>
      </c>
      <c r="AA37">
        <v>52.14</v>
      </c>
      <c r="AB37">
        <v>10.43</v>
      </c>
      <c r="AC37">
        <v>15</v>
      </c>
      <c r="AD37">
        <v>8</v>
      </c>
      <c r="AE37">
        <v>11</v>
      </c>
      <c r="AF37">
        <v>5</v>
      </c>
      <c r="AG37">
        <v>6.67</v>
      </c>
      <c r="AH37">
        <v>19.329999999999998</v>
      </c>
      <c r="AI37">
        <v>19.34</v>
      </c>
      <c r="AJ37">
        <v>23.21</v>
      </c>
      <c r="AK37">
        <v>18</v>
      </c>
      <c r="AL37">
        <v>7</v>
      </c>
    </row>
    <row r="38" spans="1:38">
      <c r="A38" t="s">
        <v>80</v>
      </c>
      <c r="B38" s="35">
        <v>128.78</v>
      </c>
      <c r="C38" s="35">
        <v>86.41</v>
      </c>
      <c r="D38" s="94">
        <f t="shared" si="0"/>
        <v>75.5</v>
      </c>
      <c r="E38" s="35"/>
      <c r="F38" s="35"/>
      <c r="G38" s="35"/>
      <c r="H38" s="35"/>
      <c r="I38" s="35"/>
      <c r="J38" s="38">
        <v>4.9000000000000004</v>
      </c>
      <c r="K38" s="38">
        <v>4.9000000000000004</v>
      </c>
      <c r="L38" s="38">
        <v>5.0199999999999996</v>
      </c>
      <c r="M38">
        <v>114.58</v>
      </c>
      <c r="N38">
        <v>269.47000000000003</v>
      </c>
      <c r="O38">
        <v>99.8</v>
      </c>
      <c r="P38">
        <v>0</v>
      </c>
      <c r="R38" s="94">
        <v>25.17</v>
      </c>
      <c r="S38" s="94">
        <v>25.17</v>
      </c>
      <c r="T38" s="94">
        <v>25.16</v>
      </c>
      <c r="U38">
        <v>0.99</v>
      </c>
      <c r="V38">
        <v>61.67</v>
      </c>
      <c r="W38">
        <v>1.38</v>
      </c>
      <c r="X38">
        <v>32.51</v>
      </c>
      <c r="Y38">
        <v>10.83</v>
      </c>
      <c r="Z38">
        <v>10.83</v>
      </c>
      <c r="AA38">
        <v>73.599999999999994</v>
      </c>
      <c r="AB38">
        <v>14.72</v>
      </c>
      <c r="AC38">
        <v>23</v>
      </c>
      <c r="AD38">
        <v>12</v>
      </c>
      <c r="AE38">
        <v>12</v>
      </c>
      <c r="AF38">
        <v>6</v>
      </c>
      <c r="AG38">
        <v>6.67</v>
      </c>
      <c r="AH38">
        <v>19.670000000000002</v>
      </c>
      <c r="AI38">
        <v>19.66</v>
      </c>
      <c r="AJ38">
        <v>22.7</v>
      </c>
      <c r="AK38">
        <v>21</v>
      </c>
      <c r="AL38">
        <v>9</v>
      </c>
    </row>
    <row r="39" spans="1:38">
      <c r="A39" t="s">
        <v>81</v>
      </c>
      <c r="B39" s="35">
        <v>128.78</v>
      </c>
      <c r="C39" s="35">
        <v>86.41</v>
      </c>
      <c r="D39" s="94">
        <f t="shared" si="0"/>
        <v>75.5</v>
      </c>
      <c r="E39" s="35"/>
      <c r="F39" s="35"/>
      <c r="G39" s="35"/>
      <c r="H39" s="35"/>
      <c r="I39" s="35"/>
      <c r="J39" s="38">
        <v>6.18</v>
      </c>
      <c r="K39" s="38">
        <v>6.18</v>
      </c>
      <c r="L39" s="38">
        <v>6.33</v>
      </c>
      <c r="M39">
        <v>114.58</v>
      </c>
      <c r="N39">
        <v>269.47000000000003</v>
      </c>
      <c r="O39">
        <v>99.8</v>
      </c>
      <c r="P39">
        <v>0</v>
      </c>
      <c r="R39" s="94">
        <v>25.17</v>
      </c>
      <c r="S39" s="94">
        <v>25.17</v>
      </c>
      <c r="T39" s="94">
        <v>25.16</v>
      </c>
      <c r="U39">
        <v>0.99</v>
      </c>
      <c r="V39">
        <v>75.08</v>
      </c>
      <c r="W39">
        <v>1.38</v>
      </c>
      <c r="X39">
        <v>31.99</v>
      </c>
      <c r="Y39">
        <v>10.67</v>
      </c>
      <c r="Z39">
        <v>10.67</v>
      </c>
      <c r="AA39">
        <v>95.06</v>
      </c>
      <c r="AB39">
        <v>19.010000000000002</v>
      </c>
      <c r="AC39">
        <v>37</v>
      </c>
      <c r="AD39">
        <v>19</v>
      </c>
      <c r="AE39">
        <v>27</v>
      </c>
      <c r="AF39">
        <v>13</v>
      </c>
      <c r="AG39">
        <v>6.67</v>
      </c>
      <c r="AH39">
        <v>15</v>
      </c>
      <c r="AI39">
        <v>15</v>
      </c>
      <c r="AJ39">
        <v>22.7</v>
      </c>
      <c r="AK39">
        <v>56</v>
      </c>
      <c r="AL39">
        <v>24</v>
      </c>
    </row>
    <row r="40" spans="1:38">
      <c r="A40" t="s">
        <v>82</v>
      </c>
      <c r="B40" s="35">
        <v>128.78</v>
      </c>
      <c r="C40" s="35">
        <v>86.41</v>
      </c>
      <c r="D40" s="94">
        <f t="shared" si="0"/>
        <v>75.5</v>
      </c>
      <c r="E40" s="35"/>
      <c r="F40" s="35"/>
      <c r="G40" s="35"/>
      <c r="H40" s="35"/>
      <c r="I40" s="35"/>
      <c r="J40" s="38">
        <v>7.39</v>
      </c>
      <c r="K40" s="38">
        <v>7.39</v>
      </c>
      <c r="L40" s="38">
        <v>7.57</v>
      </c>
      <c r="M40">
        <v>114.58</v>
      </c>
      <c r="N40">
        <v>269.47000000000003</v>
      </c>
      <c r="O40">
        <v>99.8</v>
      </c>
      <c r="P40">
        <v>0</v>
      </c>
      <c r="R40" s="94">
        <v>25.17</v>
      </c>
      <c r="S40" s="94">
        <v>25.17</v>
      </c>
      <c r="T40" s="94">
        <v>25.16</v>
      </c>
      <c r="U40">
        <v>0.99</v>
      </c>
      <c r="V40">
        <v>85.54</v>
      </c>
      <c r="W40">
        <v>1.38</v>
      </c>
      <c r="X40">
        <v>31.99</v>
      </c>
      <c r="Y40">
        <v>10.67</v>
      </c>
      <c r="Z40">
        <v>10.67</v>
      </c>
      <c r="AA40">
        <v>117.37</v>
      </c>
      <c r="AB40">
        <v>23.47</v>
      </c>
      <c r="AC40">
        <v>46</v>
      </c>
      <c r="AD40">
        <v>24</v>
      </c>
      <c r="AE40">
        <v>35</v>
      </c>
      <c r="AF40">
        <v>18</v>
      </c>
      <c r="AG40">
        <v>6.67</v>
      </c>
      <c r="AH40">
        <v>14</v>
      </c>
      <c r="AI40">
        <v>14</v>
      </c>
      <c r="AJ40">
        <v>22.7</v>
      </c>
      <c r="AK40">
        <v>70</v>
      </c>
      <c r="AL40">
        <v>30</v>
      </c>
    </row>
    <row r="41" spans="1:38">
      <c r="A41" t="s">
        <v>83</v>
      </c>
      <c r="B41" s="35">
        <v>128.78</v>
      </c>
      <c r="C41" s="35">
        <v>86.41</v>
      </c>
      <c r="D41" s="94">
        <f t="shared" si="0"/>
        <v>76.5</v>
      </c>
      <c r="E41" s="35"/>
      <c r="F41" s="35"/>
      <c r="G41" s="35"/>
      <c r="H41" s="35"/>
      <c r="I41" s="35"/>
      <c r="J41" s="38">
        <v>8.73</v>
      </c>
      <c r="K41" s="38">
        <v>8.73</v>
      </c>
      <c r="L41" s="38">
        <v>8.94</v>
      </c>
      <c r="M41">
        <v>65.739999999999995</v>
      </c>
      <c r="N41">
        <v>269.47000000000003</v>
      </c>
      <c r="O41">
        <v>99.8</v>
      </c>
      <c r="P41">
        <v>0</v>
      </c>
      <c r="R41" s="94">
        <v>25.5</v>
      </c>
      <c r="S41" s="94">
        <v>25.5</v>
      </c>
      <c r="T41" s="94">
        <v>25.5</v>
      </c>
      <c r="U41">
        <v>0.99</v>
      </c>
      <c r="V41">
        <v>95.25</v>
      </c>
      <c r="W41">
        <v>1.38</v>
      </c>
      <c r="X41">
        <v>31.5</v>
      </c>
      <c r="Y41">
        <v>10.5</v>
      </c>
      <c r="Z41">
        <v>10.5</v>
      </c>
      <c r="AA41">
        <v>140.91</v>
      </c>
      <c r="AB41">
        <v>28.18</v>
      </c>
      <c r="AC41">
        <v>58</v>
      </c>
      <c r="AD41">
        <v>27</v>
      </c>
      <c r="AE41">
        <v>47</v>
      </c>
      <c r="AF41">
        <v>23</v>
      </c>
      <c r="AG41">
        <v>6.67</v>
      </c>
      <c r="AH41">
        <v>13.33</v>
      </c>
      <c r="AI41">
        <v>13.34</v>
      </c>
      <c r="AJ41">
        <v>21.7</v>
      </c>
      <c r="AK41">
        <v>98</v>
      </c>
      <c r="AL41">
        <v>42</v>
      </c>
    </row>
    <row r="42" spans="1:38">
      <c r="A42" t="s">
        <v>84</v>
      </c>
      <c r="B42" s="35">
        <v>128.78</v>
      </c>
      <c r="C42" s="35">
        <v>86.41</v>
      </c>
      <c r="D42" s="94">
        <f t="shared" si="0"/>
        <v>76.5</v>
      </c>
      <c r="E42" s="35"/>
      <c r="F42" s="35"/>
      <c r="G42" s="35"/>
      <c r="H42" s="35"/>
      <c r="I42" s="35"/>
      <c r="J42" s="38">
        <v>9.83</v>
      </c>
      <c r="K42" s="38">
        <v>9.83</v>
      </c>
      <c r="L42" s="38">
        <v>10.08</v>
      </c>
      <c r="M42">
        <v>65.739999999999995</v>
      </c>
      <c r="N42">
        <v>269.47000000000003</v>
      </c>
      <c r="O42">
        <v>99.8</v>
      </c>
      <c r="P42">
        <v>0</v>
      </c>
      <c r="R42" s="94">
        <v>25.5</v>
      </c>
      <c r="S42" s="94">
        <v>25.5</v>
      </c>
      <c r="T42" s="94">
        <v>25.5</v>
      </c>
      <c r="U42">
        <v>0.99</v>
      </c>
      <c r="V42">
        <v>104.33</v>
      </c>
      <c r="W42">
        <v>1.38</v>
      </c>
      <c r="X42">
        <v>31.5</v>
      </c>
      <c r="Y42">
        <v>10.5</v>
      </c>
      <c r="Z42">
        <v>10.5</v>
      </c>
      <c r="AA42">
        <v>162.35</v>
      </c>
      <c r="AB42">
        <v>32.47</v>
      </c>
      <c r="AC42">
        <v>66</v>
      </c>
      <c r="AD42">
        <v>31</v>
      </c>
      <c r="AE42">
        <v>53</v>
      </c>
      <c r="AF42">
        <v>27</v>
      </c>
      <c r="AG42">
        <v>6.67</v>
      </c>
      <c r="AH42">
        <v>13.33</v>
      </c>
      <c r="AI42">
        <v>13.34</v>
      </c>
      <c r="AJ42">
        <v>21.19</v>
      </c>
      <c r="AK42">
        <v>112</v>
      </c>
      <c r="AL42">
        <v>48</v>
      </c>
    </row>
    <row r="43" spans="1:38">
      <c r="A43" t="s">
        <v>85</v>
      </c>
      <c r="B43" s="35">
        <v>128.78</v>
      </c>
      <c r="C43" s="35">
        <v>86.41</v>
      </c>
      <c r="D43" s="94">
        <f t="shared" si="0"/>
        <v>76.5</v>
      </c>
      <c r="E43" s="35"/>
      <c r="F43" s="35"/>
      <c r="G43" s="35"/>
      <c r="H43" s="35"/>
      <c r="I43" s="35"/>
      <c r="J43" s="38">
        <v>10.79</v>
      </c>
      <c r="K43" s="38">
        <v>10.79</v>
      </c>
      <c r="L43" s="38">
        <v>11.06</v>
      </c>
      <c r="M43">
        <v>65.739999999999995</v>
      </c>
      <c r="N43">
        <v>269.47000000000003</v>
      </c>
      <c r="O43">
        <v>99.8</v>
      </c>
      <c r="P43">
        <v>0</v>
      </c>
      <c r="R43" s="94">
        <v>25.5</v>
      </c>
      <c r="S43" s="94">
        <v>25.5</v>
      </c>
      <c r="T43" s="94">
        <v>25.5</v>
      </c>
      <c r="U43">
        <v>0.99</v>
      </c>
      <c r="V43">
        <v>112.68</v>
      </c>
      <c r="W43">
        <v>1.43</v>
      </c>
      <c r="X43">
        <v>31.01</v>
      </c>
      <c r="Y43">
        <v>10.33</v>
      </c>
      <c r="Z43">
        <v>10.33</v>
      </c>
      <c r="AA43">
        <v>185.75</v>
      </c>
      <c r="AB43">
        <v>37.15</v>
      </c>
      <c r="AC43">
        <v>67</v>
      </c>
      <c r="AD43">
        <v>34</v>
      </c>
      <c r="AE43">
        <v>60</v>
      </c>
      <c r="AF43">
        <v>30</v>
      </c>
      <c r="AG43">
        <v>6.67</v>
      </c>
      <c r="AH43">
        <v>13.33</v>
      </c>
      <c r="AI43">
        <v>13.34</v>
      </c>
      <c r="AJ43">
        <v>21.19</v>
      </c>
      <c r="AK43">
        <v>126</v>
      </c>
      <c r="AL43">
        <v>54</v>
      </c>
    </row>
    <row r="44" spans="1:38">
      <c r="A44" t="s">
        <v>86</v>
      </c>
      <c r="B44" s="35">
        <v>128.78</v>
      </c>
      <c r="C44" s="35">
        <v>86.41</v>
      </c>
      <c r="D44" s="94">
        <f t="shared" si="0"/>
        <v>76.5</v>
      </c>
      <c r="E44" s="35"/>
      <c r="F44" s="35"/>
      <c r="G44" s="35"/>
      <c r="H44" s="35"/>
      <c r="I44" s="35"/>
      <c r="J44" s="38">
        <v>11.78</v>
      </c>
      <c r="K44" s="38">
        <v>11.78</v>
      </c>
      <c r="L44" s="38">
        <v>12.07</v>
      </c>
      <c r="M44">
        <v>65.739999999999995</v>
      </c>
      <c r="N44">
        <v>269.47000000000003</v>
      </c>
      <c r="O44">
        <v>99.8</v>
      </c>
      <c r="P44">
        <v>0</v>
      </c>
      <c r="R44" s="94">
        <v>25.5</v>
      </c>
      <c r="S44" s="94">
        <v>25.5</v>
      </c>
      <c r="T44" s="94">
        <v>25.5</v>
      </c>
      <c r="U44">
        <v>0.99</v>
      </c>
      <c r="V44">
        <v>119.85</v>
      </c>
      <c r="W44">
        <v>1.43</v>
      </c>
      <c r="X44">
        <v>30</v>
      </c>
      <c r="Y44">
        <v>10</v>
      </c>
      <c r="Z44">
        <v>10</v>
      </c>
      <c r="AA44">
        <v>206.16</v>
      </c>
      <c r="AB44">
        <v>41.23</v>
      </c>
      <c r="AC44">
        <v>70</v>
      </c>
      <c r="AD44">
        <v>36</v>
      </c>
      <c r="AE44">
        <v>67</v>
      </c>
      <c r="AF44">
        <v>33</v>
      </c>
      <c r="AG44">
        <v>6.67</v>
      </c>
      <c r="AH44">
        <v>13.33</v>
      </c>
      <c r="AI44">
        <v>13.34</v>
      </c>
      <c r="AJ44">
        <v>20.69</v>
      </c>
      <c r="AK44">
        <v>140</v>
      </c>
      <c r="AL44">
        <v>60</v>
      </c>
    </row>
    <row r="45" spans="1:38">
      <c r="A45" t="s">
        <v>87</v>
      </c>
      <c r="B45" s="35">
        <v>128.78</v>
      </c>
      <c r="C45" s="35">
        <v>86.41</v>
      </c>
      <c r="D45" s="94">
        <f t="shared" si="0"/>
        <v>76.5</v>
      </c>
      <c r="E45" s="35"/>
      <c r="F45" s="35"/>
      <c r="G45" s="35"/>
      <c r="H45" s="35"/>
      <c r="I45" s="35"/>
      <c r="J45" s="38">
        <v>12.53</v>
      </c>
      <c r="K45" s="38">
        <v>12.53</v>
      </c>
      <c r="L45" s="38">
        <v>12.84</v>
      </c>
      <c r="M45">
        <v>65.739999999999995</v>
      </c>
      <c r="N45">
        <v>269.47000000000003</v>
      </c>
      <c r="O45">
        <v>99.8</v>
      </c>
      <c r="P45">
        <v>0</v>
      </c>
      <c r="R45" s="94">
        <v>25.5</v>
      </c>
      <c r="S45" s="94">
        <v>25.5</v>
      </c>
      <c r="T45" s="94">
        <v>25.5</v>
      </c>
      <c r="U45">
        <v>0.99</v>
      </c>
      <c r="V45">
        <v>125.86</v>
      </c>
      <c r="W45">
        <v>1.43</v>
      </c>
      <c r="X45">
        <v>28.5</v>
      </c>
      <c r="Y45">
        <v>9.5</v>
      </c>
      <c r="Z45">
        <v>9.5</v>
      </c>
      <c r="AA45">
        <v>221.04</v>
      </c>
      <c r="AB45">
        <v>44.21</v>
      </c>
      <c r="AC45">
        <v>76</v>
      </c>
      <c r="AD45">
        <v>38</v>
      </c>
      <c r="AE45">
        <v>67</v>
      </c>
      <c r="AF45">
        <v>33</v>
      </c>
      <c r="AG45">
        <v>6.67</v>
      </c>
      <c r="AH45">
        <v>13.33</v>
      </c>
      <c r="AI45">
        <v>13.34</v>
      </c>
      <c r="AJ45">
        <v>20.190000000000001</v>
      </c>
      <c r="AK45">
        <v>140</v>
      </c>
      <c r="AL45">
        <v>60</v>
      </c>
    </row>
    <row r="46" spans="1:38">
      <c r="A46" t="s">
        <v>88</v>
      </c>
      <c r="B46" s="35">
        <v>128.78</v>
      </c>
      <c r="C46" s="35">
        <v>86.41</v>
      </c>
      <c r="D46" s="94">
        <f t="shared" si="0"/>
        <v>76.5</v>
      </c>
      <c r="E46" s="35"/>
      <c r="F46" s="35"/>
      <c r="G46" s="35"/>
      <c r="H46" s="35"/>
      <c r="I46" s="35"/>
      <c r="J46" s="38">
        <v>13.09</v>
      </c>
      <c r="K46" s="38">
        <v>13.09</v>
      </c>
      <c r="L46" s="38">
        <v>13.42</v>
      </c>
      <c r="M46">
        <v>65.739999999999995</v>
      </c>
      <c r="N46">
        <v>269.47000000000003</v>
      </c>
      <c r="O46">
        <v>99.8</v>
      </c>
      <c r="P46">
        <v>0</v>
      </c>
      <c r="R46" s="94">
        <v>25.5</v>
      </c>
      <c r="S46" s="94">
        <v>25.5</v>
      </c>
      <c r="T46" s="94">
        <v>25.5</v>
      </c>
      <c r="U46">
        <v>0.99</v>
      </c>
      <c r="V46">
        <v>131</v>
      </c>
      <c r="W46">
        <v>1.43</v>
      </c>
      <c r="X46">
        <v>25.99</v>
      </c>
      <c r="Y46">
        <v>8.67</v>
      </c>
      <c r="Z46">
        <v>8.67</v>
      </c>
      <c r="AA46">
        <v>231.68</v>
      </c>
      <c r="AB46">
        <v>46.34</v>
      </c>
      <c r="AC46">
        <v>79</v>
      </c>
      <c r="AD46">
        <v>39</v>
      </c>
      <c r="AE46">
        <v>73</v>
      </c>
      <c r="AF46">
        <v>37</v>
      </c>
      <c r="AG46">
        <v>6.67</v>
      </c>
      <c r="AH46">
        <v>13.33</v>
      </c>
      <c r="AI46">
        <v>13.34</v>
      </c>
      <c r="AJ46">
        <v>19.68</v>
      </c>
      <c r="AK46">
        <v>151</v>
      </c>
      <c r="AL46">
        <v>64</v>
      </c>
    </row>
    <row r="47" spans="1:38">
      <c r="A47" t="s">
        <v>89</v>
      </c>
      <c r="B47" s="35">
        <v>128.78</v>
      </c>
      <c r="C47" s="35">
        <v>59.23</v>
      </c>
      <c r="D47" s="94">
        <f t="shared" si="0"/>
        <v>76.5</v>
      </c>
      <c r="E47" s="35"/>
      <c r="F47" s="35"/>
      <c r="G47" s="35"/>
      <c r="H47" s="35"/>
      <c r="I47" s="35"/>
      <c r="J47" s="38">
        <v>13.7</v>
      </c>
      <c r="K47" s="38">
        <v>13.7</v>
      </c>
      <c r="L47" s="38">
        <v>14.05</v>
      </c>
      <c r="M47">
        <v>65.739999999999995</v>
      </c>
      <c r="N47">
        <v>269.47000000000003</v>
      </c>
      <c r="O47">
        <v>99.8</v>
      </c>
      <c r="P47">
        <v>0</v>
      </c>
      <c r="R47" s="94">
        <v>25.5</v>
      </c>
      <c r="S47" s="94">
        <v>25.5</v>
      </c>
      <c r="T47" s="94">
        <v>25.5</v>
      </c>
      <c r="U47">
        <v>1.03</v>
      </c>
      <c r="V47">
        <v>135.24</v>
      </c>
      <c r="W47">
        <v>1.48</v>
      </c>
      <c r="X47">
        <v>23.51</v>
      </c>
      <c r="Y47">
        <v>7.83</v>
      </c>
      <c r="Z47">
        <v>7.83</v>
      </c>
      <c r="AA47">
        <v>233.33</v>
      </c>
      <c r="AB47">
        <v>46.67</v>
      </c>
      <c r="AC47">
        <v>83</v>
      </c>
      <c r="AD47">
        <v>40</v>
      </c>
      <c r="AE47">
        <v>80</v>
      </c>
      <c r="AF47">
        <v>40</v>
      </c>
      <c r="AG47">
        <v>6.67</v>
      </c>
      <c r="AH47">
        <v>13.33</v>
      </c>
      <c r="AI47">
        <v>13.34</v>
      </c>
      <c r="AJ47">
        <v>19.18</v>
      </c>
      <c r="AK47">
        <v>165</v>
      </c>
      <c r="AL47">
        <v>70</v>
      </c>
    </row>
    <row r="48" spans="1:38">
      <c r="A48" t="s">
        <v>90</v>
      </c>
      <c r="B48" s="35">
        <v>100.04</v>
      </c>
      <c r="C48" s="35">
        <v>59.23</v>
      </c>
      <c r="D48" s="94">
        <f t="shared" si="0"/>
        <v>79.5</v>
      </c>
      <c r="E48" s="35"/>
      <c r="F48" s="35"/>
      <c r="G48" s="35"/>
      <c r="H48" s="35"/>
      <c r="I48" s="35"/>
      <c r="J48" s="38">
        <v>14.21</v>
      </c>
      <c r="K48" s="38">
        <v>14.21</v>
      </c>
      <c r="L48" s="38">
        <v>14.56</v>
      </c>
      <c r="M48">
        <v>65.739999999999995</v>
      </c>
      <c r="N48">
        <v>269.47000000000003</v>
      </c>
      <c r="O48">
        <v>99.8</v>
      </c>
      <c r="P48">
        <v>0</v>
      </c>
      <c r="R48" s="94">
        <v>26.5</v>
      </c>
      <c r="S48" s="94">
        <v>26.5</v>
      </c>
      <c r="T48" s="94">
        <v>26.5</v>
      </c>
      <c r="U48">
        <v>1.03</v>
      </c>
      <c r="V48">
        <v>138.74</v>
      </c>
      <c r="W48">
        <v>1.48</v>
      </c>
      <c r="X48">
        <v>22.5</v>
      </c>
      <c r="Y48">
        <v>7.5</v>
      </c>
      <c r="Z48">
        <v>7.5</v>
      </c>
      <c r="AA48">
        <v>233.33</v>
      </c>
      <c r="AB48">
        <v>46.67</v>
      </c>
      <c r="AC48">
        <v>87</v>
      </c>
      <c r="AD48">
        <v>42</v>
      </c>
      <c r="AE48">
        <v>87</v>
      </c>
      <c r="AF48">
        <v>43</v>
      </c>
      <c r="AG48">
        <v>6.67</v>
      </c>
      <c r="AH48">
        <v>13.33</v>
      </c>
      <c r="AI48">
        <v>13.34</v>
      </c>
      <c r="AJ48">
        <v>18.670000000000002</v>
      </c>
      <c r="AK48">
        <v>179</v>
      </c>
      <c r="AL48">
        <v>76</v>
      </c>
    </row>
    <row r="49" spans="1:38">
      <c r="A49" t="s">
        <v>91</v>
      </c>
      <c r="B49" s="35">
        <v>100.04</v>
      </c>
      <c r="C49" s="35">
        <v>59.23</v>
      </c>
      <c r="D49" s="94">
        <f t="shared" si="0"/>
        <v>80.5</v>
      </c>
      <c r="E49" s="35"/>
      <c r="F49" s="35"/>
      <c r="G49" s="35"/>
      <c r="H49" s="35"/>
      <c r="I49" s="35"/>
      <c r="J49" s="38">
        <v>14.74</v>
      </c>
      <c r="K49" s="38">
        <v>14.74</v>
      </c>
      <c r="L49" s="38">
        <v>15.11</v>
      </c>
      <c r="M49">
        <v>69.87</v>
      </c>
      <c r="N49">
        <v>269.47000000000003</v>
      </c>
      <c r="O49">
        <v>99.8</v>
      </c>
      <c r="P49">
        <v>0</v>
      </c>
      <c r="R49" s="94">
        <v>26.83</v>
      </c>
      <c r="S49" s="94">
        <v>26.83</v>
      </c>
      <c r="T49" s="94">
        <v>26.84</v>
      </c>
      <c r="U49">
        <v>1.03</v>
      </c>
      <c r="V49">
        <v>141.88</v>
      </c>
      <c r="W49">
        <v>1.48</v>
      </c>
      <c r="X49">
        <v>21</v>
      </c>
      <c r="Y49">
        <v>7</v>
      </c>
      <c r="Z49">
        <v>7</v>
      </c>
      <c r="AA49">
        <v>233.33</v>
      </c>
      <c r="AB49">
        <v>46.67</v>
      </c>
      <c r="AC49">
        <v>88</v>
      </c>
      <c r="AD49">
        <v>41</v>
      </c>
      <c r="AE49">
        <v>90</v>
      </c>
      <c r="AF49">
        <v>45</v>
      </c>
      <c r="AG49">
        <v>6.67</v>
      </c>
      <c r="AH49">
        <v>13.33</v>
      </c>
      <c r="AI49">
        <v>13.34</v>
      </c>
      <c r="AJ49">
        <v>17.16</v>
      </c>
      <c r="AK49">
        <v>186</v>
      </c>
      <c r="AL49">
        <v>79</v>
      </c>
    </row>
    <row r="50" spans="1:38">
      <c r="A50" t="s">
        <v>92</v>
      </c>
      <c r="B50" s="35">
        <v>100.04</v>
      </c>
      <c r="C50" s="35">
        <v>59.23</v>
      </c>
      <c r="D50" s="94">
        <f t="shared" si="0"/>
        <v>81</v>
      </c>
      <c r="E50" s="35"/>
      <c r="F50" s="35"/>
      <c r="G50" s="35"/>
      <c r="H50" s="35"/>
      <c r="I50" s="35"/>
      <c r="J50" s="38">
        <v>14.99</v>
      </c>
      <c r="K50" s="38">
        <v>14.99</v>
      </c>
      <c r="L50" s="38">
        <v>15.37</v>
      </c>
      <c r="M50">
        <v>69.87</v>
      </c>
      <c r="N50">
        <v>269.47000000000003</v>
      </c>
      <c r="O50">
        <v>99.8</v>
      </c>
      <c r="P50">
        <v>0</v>
      </c>
      <c r="R50" s="94">
        <v>27</v>
      </c>
      <c r="S50" s="94">
        <v>27</v>
      </c>
      <c r="T50" s="94">
        <v>27</v>
      </c>
      <c r="U50">
        <v>1.03</v>
      </c>
      <c r="V50">
        <v>144.30000000000001</v>
      </c>
      <c r="W50">
        <v>1.48</v>
      </c>
      <c r="X50">
        <v>21</v>
      </c>
      <c r="Y50">
        <v>7</v>
      </c>
      <c r="Z50">
        <v>7</v>
      </c>
      <c r="AA50">
        <v>237.5</v>
      </c>
      <c r="AB50">
        <v>47.5</v>
      </c>
      <c r="AC50">
        <v>91</v>
      </c>
      <c r="AD50">
        <v>43</v>
      </c>
      <c r="AE50">
        <v>90</v>
      </c>
      <c r="AF50">
        <v>45</v>
      </c>
      <c r="AG50">
        <v>6.67</v>
      </c>
      <c r="AH50">
        <v>13.33</v>
      </c>
      <c r="AI50">
        <v>13.34</v>
      </c>
      <c r="AJ50">
        <v>17.16</v>
      </c>
      <c r="AK50">
        <v>193</v>
      </c>
      <c r="AL50">
        <v>82</v>
      </c>
    </row>
    <row r="51" spans="1:38">
      <c r="A51" t="s">
        <v>93</v>
      </c>
      <c r="B51" s="35">
        <v>83.32</v>
      </c>
      <c r="C51" s="35">
        <v>59.23</v>
      </c>
      <c r="D51" s="94">
        <f t="shared" si="0"/>
        <v>82.5</v>
      </c>
      <c r="E51" s="35"/>
      <c r="F51" s="35"/>
      <c r="G51" s="35"/>
      <c r="H51" s="35"/>
      <c r="I51" s="35"/>
      <c r="J51" s="38">
        <v>15.27</v>
      </c>
      <c r="K51" s="38">
        <v>15.27</v>
      </c>
      <c r="L51" s="38">
        <v>15.65</v>
      </c>
      <c r="M51">
        <v>69.87</v>
      </c>
      <c r="N51">
        <v>269.47000000000003</v>
      </c>
      <c r="O51">
        <v>99.8</v>
      </c>
      <c r="P51">
        <v>0</v>
      </c>
      <c r="R51" s="94">
        <v>27.5</v>
      </c>
      <c r="S51" s="94">
        <v>27.5</v>
      </c>
      <c r="T51" s="94">
        <v>27.5</v>
      </c>
      <c r="U51">
        <v>1.03</v>
      </c>
      <c r="V51">
        <v>145.91999999999999</v>
      </c>
      <c r="W51">
        <v>1.48</v>
      </c>
      <c r="X51">
        <v>21</v>
      </c>
      <c r="Y51">
        <v>7</v>
      </c>
      <c r="Z51">
        <v>7</v>
      </c>
      <c r="AA51">
        <v>237.5</v>
      </c>
      <c r="AB51">
        <v>47.5</v>
      </c>
      <c r="AC51">
        <v>91</v>
      </c>
      <c r="AD51">
        <v>44</v>
      </c>
      <c r="AE51">
        <v>90</v>
      </c>
      <c r="AF51">
        <v>45</v>
      </c>
      <c r="AG51">
        <v>6.67</v>
      </c>
      <c r="AH51">
        <v>13.33</v>
      </c>
      <c r="AI51">
        <v>13.34</v>
      </c>
      <c r="AJ51">
        <v>17.16</v>
      </c>
      <c r="AK51">
        <v>193</v>
      </c>
      <c r="AL51">
        <v>82</v>
      </c>
    </row>
    <row r="52" spans="1:38">
      <c r="A52" t="s">
        <v>94</v>
      </c>
      <c r="B52" s="35">
        <v>65.14</v>
      </c>
      <c r="C52" s="35">
        <v>59.23</v>
      </c>
      <c r="D52" s="94">
        <f t="shared" si="0"/>
        <v>82.5</v>
      </c>
      <c r="E52" s="35"/>
      <c r="F52" s="35"/>
      <c r="G52" s="35"/>
      <c r="H52" s="35"/>
      <c r="I52" s="35"/>
      <c r="J52" s="38">
        <v>15.28</v>
      </c>
      <c r="K52" s="38">
        <v>15.28</v>
      </c>
      <c r="L52" s="38">
        <v>15.66</v>
      </c>
      <c r="M52">
        <v>69.87</v>
      </c>
      <c r="N52">
        <v>249.08</v>
      </c>
      <c r="O52">
        <v>81.430000000000007</v>
      </c>
      <c r="P52">
        <v>0</v>
      </c>
      <c r="R52" s="94">
        <v>27.5</v>
      </c>
      <c r="S52" s="94">
        <v>27.5</v>
      </c>
      <c r="T52" s="94">
        <v>27.5</v>
      </c>
      <c r="U52">
        <v>1.03</v>
      </c>
      <c r="V52">
        <v>146.84</v>
      </c>
      <c r="W52">
        <v>1.48</v>
      </c>
      <c r="X52">
        <v>21</v>
      </c>
      <c r="Y52">
        <v>7</v>
      </c>
      <c r="Z52">
        <v>7</v>
      </c>
      <c r="AA52">
        <v>237.5</v>
      </c>
      <c r="AB52">
        <v>47.5</v>
      </c>
      <c r="AC52">
        <v>91</v>
      </c>
      <c r="AD52">
        <v>43</v>
      </c>
      <c r="AE52">
        <v>90</v>
      </c>
      <c r="AF52">
        <v>45</v>
      </c>
      <c r="AG52">
        <v>6.67</v>
      </c>
      <c r="AH52">
        <v>13.33</v>
      </c>
      <c r="AI52">
        <v>13.34</v>
      </c>
      <c r="AJ52">
        <v>17.16</v>
      </c>
      <c r="AK52">
        <v>193</v>
      </c>
      <c r="AL52">
        <v>82</v>
      </c>
    </row>
    <row r="53" spans="1:38">
      <c r="A53" t="s">
        <v>95</v>
      </c>
      <c r="B53" s="35">
        <v>65.14</v>
      </c>
      <c r="C53" s="35">
        <v>59.23</v>
      </c>
      <c r="D53" s="94">
        <f t="shared" si="0"/>
        <v>82.5</v>
      </c>
      <c r="E53" s="35"/>
      <c r="F53" s="35"/>
      <c r="G53" s="35"/>
      <c r="H53" s="35"/>
      <c r="I53" s="35"/>
      <c r="J53" s="38">
        <v>15.28</v>
      </c>
      <c r="K53" s="38">
        <v>15.28</v>
      </c>
      <c r="L53" s="38">
        <v>15.66</v>
      </c>
      <c r="M53">
        <v>69.87</v>
      </c>
      <c r="N53">
        <v>229.92</v>
      </c>
      <c r="O53">
        <v>81.430000000000007</v>
      </c>
      <c r="P53">
        <v>0</v>
      </c>
      <c r="R53" s="94">
        <v>27.5</v>
      </c>
      <c r="S53" s="94">
        <v>27.5</v>
      </c>
      <c r="T53" s="94">
        <v>27.5</v>
      </c>
      <c r="U53">
        <v>1.03</v>
      </c>
      <c r="V53">
        <v>146.68</v>
      </c>
      <c r="W53">
        <v>1.48</v>
      </c>
      <c r="X53">
        <v>21</v>
      </c>
      <c r="Y53">
        <v>7</v>
      </c>
      <c r="Z53">
        <v>7</v>
      </c>
      <c r="AA53">
        <v>237.5</v>
      </c>
      <c r="AB53">
        <v>47.5</v>
      </c>
      <c r="AC53">
        <v>91</v>
      </c>
      <c r="AD53">
        <v>43</v>
      </c>
      <c r="AE53">
        <v>90</v>
      </c>
      <c r="AF53">
        <v>45</v>
      </c>
      <c r="AG53">
        <v>6.67</v>
      </c>
      <c r="AH53">
        <v>13.33</v>
      </c>
      <c r="AI53">
        <v>13.34</v>
      </c>
      <c r="AJ53">
        <v>17.16</v>
      </c>
      <c r="AK53">
        <v>193</v>
      </c>
      <c r="AL53">
        <v>82</v>
      </c>
    </row>
    <row r="54" spans="1:38">
      <c r="A54" t="s">
        <v>96</v>
      </c>
      <c r="B54" s="35">
        <v>65.14</v>
      </c>
      <c r="C54" s="35">
        <v>59.23</v>
      </c>
      <c r="D54" s="94">
        <f t="shared" si="0"/>
        <v>82.5</v>
      </c>
      <c r="E54" s="35"/>
      <c r="F54" s="35"/>
      <c r="G54" s="35"/>
      <c r="H54" s="35"/>
      <c r="I54" s="35"/>
      <c r="J54" s="38">
        <v>15.28</v>
      </c>
      <c r="K54" s="38">
        <v>15.28</v>
      </c>
      <c r="L54" s="38">
        <v>15.66</v>
      </c>
      <c r="M54">
        <v>69.87</v>
      </c>
      <c r="N54">
        <v>229.92</v>
      </c>
      <c r="O54">
        <v>52.69</v>
      </c>
      <c r="P54">
        <v>0</v>
      </c>
      <c r="R54" s="94">
        <v>27.5</v>
      </c>
      <c r="S54" s="94">
        <v>27.5</v>
      </c>
      <c r="T54" s="94">
        <v>27.5</v>
      </c>
      <c r="U54">
        <v>1.03</v>
      </c>
      <c r="V54">
        <v>145.76</v>
      </c>
      <c r="W54">
        <v>1.48</v>
      </c>
      <c r="X54">
        <v>21</v>
      </c>
      <c r="Y54">
        <v>7</v>
      </c>
      <c r="Z54">
        <v>7</v>
      </c>
      <c r="AA54">
        <v>237.5</v>
      </c>
      <c r="AB54">
        <v>47.5</v>
      </c>
      <c r="AC54">
        <v>91</v>
      </c>
      <c r="AD54">
        <v>44</v>
      </c>
      <c r="AE54">
        <v>89</v>
      </c>
      <c r="AF54">
        <v>45</v>
      </c>
      <c r="AG54">
        <v>6.67</v>
      </c>
      <c r="AH54">
        <v>13.33</v>
      </c>
      <c r="AI54">
        <v>13.34</v>
      </c>
      <c r="AJ54">
        <v>17.16</v>
      </c>
      <c r="AK54">
        <v>193</v>
      </c>
      <c r="AL54">
        <v>82</v>
      </c>
    </row>
    <row r="55" spans="1:38">
      <c r="A55" t="s">
        <v>97</v>
      </c>
      <c r="B55" s="35">
        <v>65.14</v>
      </c>
      <c r="C55" s="35">
        <v>59.23</v>
      </c>
      <c r="D55" s="94">
        <f t="shared" si="0"/>
        <v>82.5</v>
      </c>
      <c r="E55" s="35"/>
      <c r="F55" s="35"/>
      <c r="G55" s="35"/>
      <c r="H55" s="35"/>
      <c r="I55" s="35"/>
      <c r="J55" s="38">
        <v>15.28</v>
      </c>
      <c r="K55" s="38">
        <v>15.28</v>
      </c>
      <c r="L55" s="38">
        <v>15.66</v>
      </c>
      <c r="M55">
        <v>69.87</v>
      </c>
      <c r="N55">
        <v>211.72</v>
      </c>
      <c r="O55">
        <v>52.69</v>
      </c>
      <c r="P55">
        <v>0</v>
      </c>
      <c r="R55" s="94">
        <v>27.5</v>
      </c>
      <c r="S55" s="94">
        <v>27.5</v>
      </c>
      <c r="T55" s="94">
        <v>27.5</v>
      </c>
      <c r="U55">
        <v>1.06</v>
      </c>
      <c r="V55">
        <v>143.93</v>
      </c>
      <c r="W55">
        <v>1.52</v>
      </c>
      <c r="X55">
        <v>21</v>
      </c>
      <c r="Y55">
        <v>7</v>
      </c>
      <c r="Z55">
        <v>7</v>
      </c>
      <c r="AA55">
        <v>237.5</v>
      </c>
      <c r="AB55">
        <v>47.5</v>
      </c>
      <c r="AC55">
        <v>91</v>
      </c>
      <c r="AD55">
        <v>42</v>
      </c>
      <c r="AE55">
        <v>89</v>
      </c>
      <c r="AF55">
        <v>44</v>
      </c>
      <c r="AG55">
        <v>6.67</v>
      </c>
      <c r="AH55">
        <v>13.33</v>
      </c>
      <c r="AI55">
        <v>13.34</v>
      </c>
      <c r="AJ55">
        <v>17.16</v>
      </c>
      <c r="AK55">
        <v>193</v>
      </c>
      <c r="AL55">
        <v>82</v>
      </c>
    </row>
    <row r="56" spans="1:38">
      <c r="A56" t="s">
        <v>98</v>
      </c>
      <c r="B56" s="35">
        <v>65.14</v>
      </c>
      <c r="C56" s="35">
        <v>59.23</v>
      </c>
      <c r="D56" s="94">
        <f t="shared" si="0"/>
        <v>82.5</v>
      </c>
      <c r="E56" s="35"/>
      <c r="F56" s="35"/>
      <c r="G56" s="35"/>
      <c r="H56" s="35"/>
      <c r="I56" s="35"/>
      <c r="J56" s="38">
        <v>15.11</v>
      </c>
      <c r="K56" s="38">
        <v>15.11</v>
      </c>
      <c r="L56" s="38">
        <v>15.48</v>
      </c>
      <c r="M56">
        <v>69.87</v>
      </c>
      <c r="N56">
        <v>211.72</v>
      </c>
      <c r="O56">
        <v>52.69</v>
      </c>
      <c r="P56">
        <v>0</v>
      </c>
      <c r="R56" s="94">
        <v>27.5</v>
      </c>
      <c r="S56" s="94">
        <v>27.5</v>
      </c>
      <c r="T56" s="94">
        <v>27.5</v>
      </c>
      <c r="U56">
        <v>1.06</v>
      </c>
      <c r="V56">
        <v>141.52000000000001</v>
      </c>
      <c r="W56">
        <v>1.52</v>
      </c>
      <c r="X56">
        <v>21</v>
      </c>
      <c r="Y56">
        <v>7</v>
      </c>
      <c r="Z56">
        <v>7</v>
      </c>
      <c r="AA56">
        <v>237.5</v>
      </c>
      <c r="AB56">
        <v>47.5</v>
      </c>
      <c r="AC56">
        <v>91</v>
      </c>
      <c r="AD56">
        <v>42</v>
      </c>
      <c r="AE56">
        <v>87</v>
      </c>
      <c r="AF56">
        <v>43</v>
      </c>
      <c r="AG56">
        <v>6.67</v>
      </c>
      <c r="AH56">
        <v>13.33</v>
      </c>
      <c r="AI56">
        <v>13.34</v>
      </c>
      <c r="AJ56">
        <v>17.16</v>
      </c>
      <c r="AK56">
        <v>193</v>
      </c>
      <c r="AL56">
        <v>82</v>
      </c>
    </row>
    <row r="57" spans="1:38">
      <c r="A57" t="s">
        <v>99</v>
      </c>
      <c r="B57" s="35">
        <v>65.14</v>
      </c>
      <c r="C57" s="35">
        <v>59.23</v>
      </c>
      <c r="D57" s="94">
        <f t="shared" si="0"/>
        <v>82.5</v>
      </c>
      <c r="E57" s="35"/>
      <c r="F57" s="35"/>
      <c r="G57" s="35"/>
      <c r="H57" s="35"/>
      <c r="I57" s="35"/>
      <c r="J57" s="38">
        <v>14.94</v>
      </c>
      <c r="K57" s="38">
        <v>14.94</v>
      </c>
      <c r="L57" s="38">
        <v>15.31</v>
      </c>
      <c r="M57">
        <v>69.87</v>
      </c>
      <c r="N57">
        <v>211.72</v>
      </c>
      <c r="O57">
        <v>52.69</v>
      </c>
      <c r="P57">
        <v>0</v>
      </c>
      <c r="R57" s="94">
        <v>27.5</v>
      </c>
      <c r="S57" s="94">
        <v>27.5</v>
      </c>
      <c r="T57" s="94">
        <v>27.5</v>
      </c>
      <c r="U57">
        <v>1.06</v>
      </c>
      <c r="V57">
        <v>138.33000000000001</v>
      </c>
      <c r="W57">
        <v>1.52</v>
      </c>
      <c r="X57">
        <v>21</v>
      </c>
      <c r="Y57">
        <v>7</v>
      </c>
      <c r="Z57">
        <v>7</v>
      </c>
      <c r="AA57">
        <v>237.5</v>
      </c>
      <c r="AB57">
        <v>47.5</v>
      </c>
      <c r="AC57">
        <v>88</v>
      </c>
      <c r="AD57">
        <v>41</v>
      </c>
      <c r="AE57">
        <v>85</v>
      </c>
      <c r="AF57">
        <v>43</v>
      </c>
      <c r="AG57">
        <v>6.67</v>
      </c>
      <c r="AH57">
        <v>13.33</v>
      </c>
      <c r="AI57">
        <v>13.34</v>
      </c>
      <c r="AJ57">
        <v>17.16</v>
      </c>
      <c r="AK57">
        <v>193</v>
      </c>
      <c r="AL57">
        <v>82</v>
      </c>
    </row>
    <row r="58" spans="1:38">
      <c r="A58" t="s">
        <v>100</v>
      </c>
      <c r="B58" s="35">
        <v>65.14</v>
      </c>
      <c r="C58" s="35">
        <v>59.23</v>
      </c>
      <c r="D58" s="94">
        <f t="shared" si="0"/>
        <v>82.5</v>
      </c>
      <c r="E58" s="35"/>
      <c r="F58" s="35"/>
      <c r="G58" s="35"/>
      <c r="H58" s="35"/>
      <c r="I58" s="35"/>
      <c r="J58" s="38">
        <v>14.62</v>
      </c>
      <c r="K58" s="38">
        <v>14.62</v>
      </c>
      <c r="L58" s="38">
        <v>14.98</v>
      </c>
      <c r="M58">
        <v>69.87</v>
      </c>
      <c r="N58">
        <v>211.72</v>
      </c>
      <c r="O58">
        <v>52.69</v>
      </c>
      <c r="P58">
        <v>0</v>
      </c>
      <c r="R58" s="94">
        <v>27.5</v>
      </c>
      <c r="S58" s="94">
        <v>27.5</v>
      </c>
      <c r="T58" s="94">
        <v>27.5</v>
      </c>
      <c r="U58">
        <v>1.06</v>
      </c>
      <c r="V58">
        <v>134.37</v>
      </c>
      <c r="W58">
        <v>1.52</v>
      </c>
      <c r="X58">
        <v>21</v>
      </c>
      <c r="Y58">
        <v>7</v>
      </c>
      <c r="Z58">
        <v>7</v>
      </c>
      <c r="AA58">
        <v>237.5</v>
      </c>
      <c r="AB58">
        <v>47.5</v>
      </c>
      <c r="AC58">
        <v>87</v>
      </c>
      <c r="AD58">
        <v>40</v>
      </c>
      <c r="AE58">
        <v>83</v>
      </c>
      <c r="AF58">
        <v>41</v>
      </c>
      <c r="AG58">
        <v>6.67</v>
      </c>
      <c r="AH58">
        <v>13.33</v>
      </c>
      <c r="AI58">
        <v>13.34</v>
      </c>
      <c r="AJ58">
        <v>17.16</v>
      </c>
      <c r="AK58">
        <v>193</v>
      </c>
      <c r="AL58">
        <v>82</v>
      </c>
    </row>
    <row r="59" spans="1:38">
      <c r="A59" t="s">
        <v>101</v>
      </c>
      <c r="B59" s="35">
        <v>65.14</v>
      </c>
      <c r="C59" s="35">
        <v>59.23</v>
      </c>
      <c r="D59" s="94">
        <f t="shared" si="0"/>
        <v>82.5</v>
      </c>
      <c r="E59" s="35"/>
      <c r="F59" s="35"/>
      <c r="G59" s="35"/>
      <c r="H59" s="35"/>
      <c r="I59" s="35"/>
      <c r="J59" s="38">
        <v>14.11</v>
      </c>
      <c r="K59" s="38">
        <v>14.11</v>
      </c>
      <c r="L59" s="38">
        <v>14.46</v>
      </c>
      <c r="M59">
        <v>69.87</v>
      </c>
      <c r="N59">
        <v>211.72</v>
      </c>
      <c r="O59">
        <v>52.69</v>
      </c>
      <c r="P59">
        <v>0</v>
      </c>
      <c r="R59" s="94">
        <v>27.5</v>
      </c>
      <c r="S59" s="94">
        <v>27.5</v>
      </c>
      <c r="T59" s="94">
        <v>27.5</v>
      </c>
      <c r="U59">
        <v>1.06</v>
      </c>
      <c r="V59">
        <v>129.56</v>
      </c>
      <c r="W59">
        <v>1.52</v>
      </c>
      <c r="X59">
        <v>21</v>
      </c>
      <c r="Y59">
        <v>7</v>
      </c>
      <c r="Z59">
        <v>7</v>
      </c>
      <c r="AA59">
        <v>233.33</v>
      </c>
      <c r="AB59">
        <v>46.67</v>
      </c>
      <c r="AC59">
        <v>86</v>
      </c>
      <c r="AD59">
        <v>39</v>
      </c>
      <c r="AE59">
        <v>80</v>
      </c>
      <c r="AF59">
        <v>40</v>
      </c>
      <c r="AG59">
        <v>6.67</v>
      </c>
      <c r="AH59">
        <v>13.33</v>
      </c>
      <c r="AI59">
        <v>13.34</v>
      </c>
      <c r="AJ59">
        <v>17.16</v>
      </c>
      <c r="AK59">
        <v>189</v>
      </c>
      <c r="AL59">
        <v>81</v>
      </c>
    </row>
    <row r="60" spans="1:38">
      <c r="A60" t="s">
        <v>102</v>
      </c>
      <c r="B60" s="35">
        <v>65.14</v>
      </c>
      <c r="C60" s="35">
        <v>59.23</v>
      </c>
      <c r="D60" s="94">
        <f t="shared" si="0"/>
        <v>82.5</v>
      </c>
      <c r="E60" s="35"/>
      <c r="F60" s="35"/>
      <c r="G60" s="35"/>
      <c r="H60" s="35"/>
      <c r="I60" s="35"/>
      <c r="J60" s="38">
        <v>13.6</v>
      </c>
      <c r="K60" s="38">
        <v>13.6</v>
      </c>
      <c r="L60" s="38">
        <v>13.94</v>
      </c>
      <c r="M60">
        <v>69.87</v>
      </c>
      <c r="N60">
        <v>211.72</v>
      </c>
      <c r="O60">
        <v>52.69</v>
      </c>
      <c r="P60">
        <v>0</v>
      </c>
      <c r="R60" s="94">
        <v>27.5</v>
      </c>
      <c r="S60" s="94">
        <v>27.5</v>
      </c>
      <c r="T60" s="94">
        <v>27.5</v>
      </c>
      <c r="U60">
        <v>1.06</v>
      </c>
      <c r="V60">
        <v>123.89</v>
      </c>
      <c r="W60">
        <v>1.52</v>
      </c>
      <c r="X60">
        <v>21</v>
      </c>
      <c r="Y60">
        <v>7</v>
      </c>
      <c r="Z60">
        <v>7</v>
      </c>
      <c r="AA60">
        <v>231.03</v>
      </c>
      <c r="AB60">
        <v>46.21</v>
      </c>
      <c r="AC60">
        <v>83</v>
      </c>
      <c r="AD60">
        <v>38</v>
      </c>
      <c r="AE60">
        <v>78</v>
      </c>
      <c r="AF60">
        <v>39</v>
      </c>
      <c r="AG60">
        <v>6.67</v>
      </c>
      <c r="AH60">
        <v>13.33</v>
      </c>
      <c r="AI60">
        <v>13.34</v>
      </c>
      <c r="AJ60">
        <v>17.16</v>
      </c>
      <c r="AK60">
        <v>182</v>
      </c>
      <c r="AL60">
        <v>78</v>
      </c>
    </row>
    <row r="61" spans="1:38">
      <c r="A61" t="s">
        <v>103</v>
      </c>
      <c r="B61" s="35">
        <v>65.14</v>
      </c>
      <c r="C61" s="35">
        <v>59.23</v>
      </c>
      <c r="D61" s="94">
        <f t="shared" si="0"/>
        <v>82.5</v>
      </c>
      <c r="E61" s="35"/>
      <c r="F61" s="35"/>
      <c r="G61" s="35"/>
      <c r="H61" s="35"/>
      <c r="I61" s="35"/>
      <c r="J61" s="38">
        <v>12.98</v>
      </c>
      <c r="K61" s="38">
        <v>12.98</v>
      </c>
      <c r="L61" s="38">
        <v>13.3</v>
      </c>
      <c r="M61">
        <v>69.87</v>
      </c>
      <c r="N61">
        <v>211.72</v>
      </c>
      <c r="O61">
        <v>52.69</v>
      </c>
      <c r="P61">
        <v>0</v>
      </c>
      <c r="R61" s="94">
        <v>27.5</v>
      </c>
      <c r="S61" s="94">
        <v>27.5</v>
      </c>
      <c r="T61" s="94">
        <v>27.5</v>
      </c>
      <c r="U61">
        <v>1.06</v>
      </c>
      <c r="V61">
        <v>117.27</v>
      </c>
      <c r="W61">
        <v>1.52</v>
      </c>
      <c r="X61">
        <v>21</v>
      </c>
      <c r="Y61">
        <v>7</v>
      </c>
      <c r="Z61">
        <v>7</v>
      </c>
      <c r="AA61">
        <v>223.76</v>
      </c>
      <c r="AB61">
        <v>44.75</v>
      </c>
      <c r="AC61">
        <v>78</v>
      </c>
      <c r="AD61">
        <v>35</v>
      </c>
      <c r="AE61">
        <v>73</v>
      </c>
      <c r="AF61">
        <v>37</v>
      </c>
      <c r="AG61">
        <v>6.67</v>
      </c>
      <c r="AH61">
        <v>13.33</v>
      </c>
      <c r="AI61">
        <v>13.34</v>
      </c>
      <c r="AJ61">
        <v>17.670000000000002</v>
      </c>
      <c r="AK61">
        <v>161</v>
      </c>
      <c r="AL61">
        <v>69</v>
      </c>
    </row>
    <row r="62" spans="1:38">
      <c r="A62" t="s">
        <v>104</v>
      </c>
      <c r="B62" s="35">
        <v>65.14</v>
      </c>
      <c r="C62" s="35">
        <v>59.23</v>
      </c>
      <c r="D62" s="94">
        <f t="shared" si="0"/>
        <v>82.5</v>
      </c>
      <c r="E62" s="35"/>
      <c r="F62" s="35"/>
      <c r="G62" s="35"/>
      <c r="H62" s="35"/>
      <c r="I62" s="35"/>
      <c r="J62" s="38">
        <v>12.18</v>
      </c>
      <c r="K62" s="38">
        <v>12.18</v>
      </c>
      <c r="L62" s="38">
        <v>12.48</v>
      </c>
      <c r="M62">
        <v>69.87</v>
      </c>
      <c r="N62">
        <v>229.92</v>
      </c>
      <c r="O62">
        <v>52.69</v>
      </c>
      <c r="P62">
        <v>0</v>
      </c>
      <c r="R62" s="94">
        <v>27.5</v>
      </c>
      <c r="S62" s="94">
        <v>27.5</v>
      </c>
      <c r="T62" s="94">
        <v>27.5</v>
      </c>
      <c r="U62">
        <v>1.06</v>
      </c>
      <c r="V62">
        <v>109.84</v>
      </c>
      <c r="W62">
        <v>1.52</v>
      </c>
      <c r="X62">
        <v>21</v>
      </c>
      <c r="Y62">
        <v>7</v>
      </c>
      <c r="Z62">
        <v>7</v>
      </c>
      <c r="AA62">
        <v>212.22</v>
      </c>
      <c r="AB62">
        <v>42.45</v>
      </c>
      <c r="AC62">
        <v>75</v>
      </c>
      <c r="AD62">
        <v>33</v>
      </c>
      <c r="AE62">
        <v>67</v>
      </c>
      <c r="AF62">
        <v>33</v>
      </c>
      <c r="AG62">
        <v>6.67</v>
      </c>
      <c r="AH62">
        <v>13.33</v>
      </c>
      <c r="AI62">
        <v>13.34</v>
      </c>
      <c r="AJ62">
        <v>17.670000000000002</v>
      </c>
      <c r="AK62">
        <v>151</v>
      </c>
      <c r="AL62">
        <v>64</v>
      </c>
    </row>
    <row r="63" spans="1:38">
      <c r="A63" t="s">
        <v>105</v>
      </c>
      <c r="B63" s="35">
        <v>65.14</v>
      </c>
      <c r="C63" s="35">
        <v>59.23</v>
      </c>
      <c r="D63" s="94">
        <f t="shared" si="0"/>
        <v>83</v>
      </c>
      <c r="E63" s="35"/>
      <c r="F63" s="35"/>
      <c r="G63" s="35"/>
      <c r="H63" s="35"/>
      <c r="I63" s="35"/>
      <c r="J63" s="38">
        <v>11.38</v>
      </c>
      <c r="K63" s="38">
        <v>11.38</v>
      </c>
      <c r="L63" s="38">
        <v>11.67</v>
      </c>
      <c r="M63">
        <v>69.87</v>
      </c>
      <c r="N63">
        <v>249.08</v>
      </c>
      <c r="O63">
        <v>52.69</v>
      </c>
      <c r="P63">
        <v>0</v>
      </c>
      <c r="R63" s="94">
        <v>27.67</v>
      </c>
      <c r="S63" s="94">
        <v>27.67</v>
      </c>
      <c r="T63" s="94">
        <v>27.66</v>
      </c>
      <c r="U63">
        <v>1.1399999999999999</v>
      </c>
      <c r="V63">
        <v>101.51</v>
      </c>
      <c r="W63">
        <v>1.56</v>
      </c>
      <c r="X63">
        <v>21</v>
      </c>
      <c r="Y63">
        <v>7</v>
      </c>
      <c r="Z63">
        <v>7</v>
      </c>
      <c r="AA63">
        <v>197.55</v>
      </c>
      <c r="AB63">
        <v>39.51</v>
      </c>
      <c r="AC63">
        <v>69</v>
      </c>
      <c r="AD63">
        <v>30</v>
      </c>
      <c r="AE63">
        <v>63</v>
      </c>
      <c r="AF63">
        <v>32</v>
      </c>
      <c r="AG63">
        <v>6.67</v>
      </c>
      <c r="AH63">
        <v>13.33</v>
      </c>
      <c r="AI63">
        <v>13.34</v>
      </c>
      <c r="AJ63">
        <v>18.16</v>
      </c>
      <c r="AK63">
        <v>140</v>
      </c>
      <c r="AL63">
        <v>60</v>
      </c>
    </row>
    <row r="64" spans="1:38">
      <c r="A64" t="s">
        <v>106</v>
      </c>
      <c r="B64" s="35">
        <v>65.14</v>
      </c>
      <c r="C64" s="35">
        <v>59.23</v>
      </c>
      <c r="D64" s="94">
        <f t="shared" si="0"/>
        <v>83</v>
      </c>
      <c r="E64" s="35"/>
      <c r="F64" s="35"/>
      <c r="G64" s="35"/>
      <c r="H64" s="35"/>
      <c r="I64" s="35"/>
      <c r="J64" s="38">
        <v>10.46</v>
      </c>
      <c r="K64" s="38">
        <v>10.46</v>
      </c>
      <c r="L64" s="38">
        <v>10.72</v>
      </c>
      <c r="M64">
        <v>69.87</v>
      </c>
      <c r="N64">
        <v>269.47000000000003</v>
      </c>
      <c r="O64">
        <v>52.69</v>
      </c>
      <c r="P64">
        <v>0</v>
      </c>
      <c r="R64" s="94">
        <v>27.67</v>
      </c>
      <c r="S64" s="94">
        <v>27.67</v>
      </c>
      <c r="T64" s="94">
        <v>27.66</v>
      </c>
      <c r="U64">
        <v>1.1399999999999999</v>
      </c>
      <c r="V64">
        <v>92.29</v>
      </c>
      <c r="W64">
        <v>1.56</v>
      </c>
      <c r="X64">
        <v>21</v>
      </c>
      <c r="Y64">
        <v>7</v>
      </c>
      <c r="Z64">
        <v>7</v>
      </c>
      <c r="AA64">
        <v>186.62</v>
      </c>
      <c r="AB64">
        <v>37.33</v>
      </c>
      <c r="AC64">
        <v>63</v>
      </c>
      <c r="AD64">
        <v>29</v>
      </c>
      <c r="AE64">
        <v>57</v>
      </c>
      <c r="AF64">
        <v>28</v>
      </c>
      <c r="AG64">
        <v>6.67</v>
      </c>
      <c r="AH64">
        <v>13.33</v>
      </c>
      <c r="AI64">
        <v>13.34</v>
      </c>
      <c r="AJ64">
        <v>19.18</v>
      </c>
      <c r="AK64">
        <v>126</v>
      </c>
      <c r="AL64">
        <v>54</v>
      </c>
    </row>
    <row r="65" spans="1:38">
      <c r="A65" t="s">
        <v>107</v>
      </c>
      <c r="B65" s="35">
        <v>65.14</v>
      </c>
      <c r="C65" s="35">
        <v>59.23</v>
      </c>
      <c r="D65" s="94">
        <f t="shared" si="0"/>
        <v>83</v>
      </c>
      <c r="E65" s="35"/>
      <c r="F65" s="35"/>
      <c r="G65" s="35"/>
      <c r="H65" s="35"/>
      <c r="I65" s="35"/>
      <c r="J65" s="38">
        <v>9.52</v>
      </c>
      <c r="K65" s="38">
        <v>9.52</v>
      </c>
      <c r="L65" s="38">
        <v>9.76</v>
      </c>
      <c r="M65">
        <v>69.87</v>
      </c>
      <c r="N65">
        <v>269.47000000000003</v>
      </c>
      <c r="O65">
        <v>52.69</v>
      </c>
      <c r="P65">
        <v>0</v>
      </c>
      <c r="R65" s="94">
        <v>28</v>
      </c>
      <c r="S65" s="94">
        <v>27</v>
      </c>
      <c r="T65" s="94">
        <v>28</v>
      </c>
      <c r="U65">
        <v>1.1399999999999999</v>
      </c>
      <c r="V65">
        <v>82.31</v>
      </c>
      <c r="W65">
        <v>1.56</v>
      </c>
      <c r="X65">
        <v>21</v>
      </c>
      <c r="Y65">
        <v>7</v>
      </c>
      <c r="Z65">
        <v>7</v>
      </c>
      <c r="AA65">
        <v>173.64</v>
      </c>
      <c r="AB65">
        <v>34.729999999999997</v>
      </c>
      <c r="AC65">
        <v>58</v>
      </c>
      <c r="AD65">
        <v>26</v>
      </c>
      <c r="AE65">
        <v>47</v>
      </c>
      <c r="AF65">
        <v>23</v>
      </c>
      <c r="AG65">
        <v>6.67</v>
      </c>
      <c r="AH65">
        <v>13.33</v>
      </c>
      <c r="AI65">
        <v>13.34</v>
      </c>
      <c r="AJ65">
        <v>19.68</v>
      </c>
      <c r="AK65">
        <v>112</v>
      </c>
      <c r="AL65">
        <v>48</v>
      </c>
    </row>
    <row r="66" spans="1:38">
      <c r="A66" t="s">
        <v>108</v>
      </c>
      <c r="B66" s="35">
        <v>65.14</v>
      </c>
      <c r="C66" s="35">
        <v>59.23</v>
      </c>
      <c r="D66" s="94">
        <f t="shared" si="0"/>
        <v>82.240000000000009</v>
      </c>
      <c r="E66" s="35"/>
      <c r="F66" s="35"/>
      <c r="G66" s="35"/>
      <c r="H66" s="35"/>
      <c r="I66" s="35"/>
      <c r="J66" s="38">
        <v>8.3699999999999992</v>
      </c>
      <c r="K66" s="38">
        <v>8.3699999999999992</v>
      </c>
      <c r="L66" s="38">
        <v>8.58</v>
      </c>
      <c r="M66">
        <v>69.87</v>
      </c>
      <c r="N66">
        <v>269.47000000000003</v>
      </c>
      <c r="O66">
        <v>52.69</v>
      </c>
      <c r="P66">
        <v>0</v>
      </c>
      <c r="R66" s="94">
        <v>31.62</v>
      </c>
      <c r="S66" s="94">
        <v>19</v>
      </c>
      <c r="T66" s="94">
        <v>31.62</v>
      </c>
      <c r="U66">
        <v>1.1399999999999999</v>
      </c>
      <c r="V66">
        <v>71.66</v>
      </c>
      <c r="W66">
        <v>1.56</v>
      </c>
      <c r="X66">
        <v>21</v>
      </c>
      <c r="Y66">
        <v>7</v>
      </c>
      <c r="Z66">
        <v>7</v>
      </c>
      <c r="AA66">
        <v>156.16</v>
      </c>
      <c r="AB66">
        <v>31.23</v>
      </c>
      <c r="AC66">
        <v>52</v>
      </c>
      <c r="AD66">
        <v>23</v>
      </c>
      <c r="AE66">
        <v>40</v>
      </c>
      <c r="AF66">
        <v>20</v>
      </c>
      <c r="AG66">
        <v>6.67</v>
      </c>
      <c r="AH66">
        <v>13.33</v>
      </c>
      <c r="AI66">
        <v>13.34</v>
      </c>
      <c r="AJ66">
        <v>20.190000000000001</v>
      </c>
      <c r="AK66">
        <v>98</v>
      </c>
      <c r="AL66">
        <v>42</v>
      </c>
    </row>
    <row r="67" spans="1:38">
      <c r="A67" t="s">
        <v>109</v>
      </c>
      <c r="B67" s="35">
        <v>65.14</v>
      </c>
      <c r="C67" s="35">
        <v>59.23</v>
      </c>
      <c r="D67" s="94">
        <f t="shared" si="0"/>
        <v>76.87</v>
      </c>
      <c r="E67" s="35"/>
      <c r="F67" s="35"/>
      <c r="G67" s="35"/>
      <c r="H67" s="35"/>
      <c r="I67" s="35"/>
      <c r="J67" s="38">
        <v>7.17</v>
      </c>
      <c r="K67" s="38">
        <v>7.17</v>
      </c>
      <c r="L67" s="38">
        <v>7.35</v>
      </c>
      <c r="M67">
        <v>69.87</v>
      </c>
      <c r="N67">
        <v>269.47000000000003</v>
      </c>
      <c r="O67">
        <v>52.69</v>
      </c>
      <c r="P67">
        <v>0</v>
      </c>
      <c r="R67" s="94">
        <v>32.94</v>
      </c>
      <c r="S67" s="94">
        <v>11</v>
      </c>
      <c r="T67" s="94">
        <v>32.93</v>
      </c>
      <c r="U67">
        <v>1.1399999999999999</v>
      </c>
      <c r="V67">
        <v>60.28</v>
      </c>
      <c r="W67">
        <v>1.61</v>
      </c>
      <c r="X67">
        <v>21</v>
      </c>
      <c r="Y67">
        <v>7</v>
      </c>
      <c r="Z67">
        <v>7</v>
      </c>
      <c r="AA67">
        <v>138.44</v>
      </c>
      <c r="AB67">
        <v>27.69</v>
      </c>
      <c r="AC67">
        <v>45</v>
      </c>
      <c r="AD67">
        <v>19</v>
      </c>
      <c r="AE67">
        <v>33</v>
      </c>
      <c r="AF67">
        <v>17</v>
      </c>
      <c r="AG67">
        <v>6.67</v>
      </c>
      <c r="AH67">
        <v>14</v>
      </c>
      <c r="AI67">
        <v>14</v>
      </c>
      <c r="AJ67">
        <v>20.69</v>
      </c>
      <c r="AK67">
        <v>84</v>
      </c>
      <c r="AL67">
        <v>36</v>
      </c>
    </row>
    <row r="68" spans="1:38">
      <c r="A68" t="s">
        <v>110</v>
      </c>
      <c r="B68" s="35">
        <v>65.14</v>
      </c>
      <c r="C68" s="35">
        <v>59.23</v>
      </c>
      <c r="D68" s="94">
        <f t="shared" ref="D68:D98" si="1">R68+S68+T68</f>
        <v>70.930000000000007</v>
      </c>
      <c r="E68" s="35"/>
      <c r="F68" s="35"/>
      <c r="G68" s="35"/>
      <c r="H68" s="35"/>
      <c r="I68" s="35"/>
      <c r="J68" s="38">
        <v>5.91</v>
      </c>
      <c r="K68" s="38">
        <v>5.91</v>
      </c>
      <c r="L68" s="38">
        <v>6.05</v>
      </c>
      <c r="M68">
        <v>69.87</v>
      </c>
      <c r="N68">
        <v>269.47000000000003</v>
      </c>
      <c r="O68">
        <v>52.69</v>
      </c>
      <c r="P68">
        <v>0</v>
      </c>
      <c r="R68" s="94">
        <v>32.97</v>
      </c>
      <c r="S68" s="94">
        <v>5</v>
      </c>
      <c r="T68" s="94">
        <v>32.96</v>
      </c>
      <c r="U68">
        <v>1.1399999999999999</v>
      </c>
      <c r="V68">
        <v>48.37</v>
      </c>
      <c r="W68">
        <v>1.61</v>
      </c>
      <c r="X68">
        <v>21</v>
      </c>
      <c r="Y68">
        <v>7</v>
      </c>
      <c r="Z68">
        <v>7</v>
      </c>
      <c r="AA68">
        <v>118.32</v>
      </c>
      <c r="AB68">
        <v>23.67</v>
      </c>
      <c r="AC68">
        <v>38</v>
      </c>
      <c r="AD68">
        <v>15</v>
      </c>
      <c r="AE68">
        <v>27</v>
      </c>
      <c r="AF68">
        <v>13</v>
      </c>
      <c r="AG68">
        <v>6.67</v>
      </c>
      <c r="AH68">
        <v>14</v>
      </c>
      <c r="AI68">
        <v>14</v>
      </c>
      <c r="AJ68">
        <v>20.69</v>
      </c>
      <c r="AK68">
        <v>74</v>
      </c>
      <c r="AL68">
        <v>31</v>
      </c>
    </row>
    <row r="69" spans="1:38">
      <c r="A69" t="s">
        <v>111</v>
      </c>
      <c r="B69" s="35">
        <v>83.32</v>
      </c>
      <c r="C69" s="35">
        <v>59.23</v>
      </c>
      <c r="D69" s="94">
        <f t="shared" si="1"/>
        <v>63.29</v>
      </c>
      <c r="E69" s="35"/>
      <c r="F69" s="35"/>
      <c r="G69" s="35"/>
      <c r="H69" s="35"/>
      <c r="I69" s="35"/>
      <c r="J69" s="38">
        <v>4.5</v>
      </c>
      <c r="K69" s="38">
        <v>4.5</v>
      </c>
      <c r="L69" s="38">
        <v>4.6100000000000003</v>
      </c>
      <c r="M69">
        <v>69.87</v>
      </c>
      <c r="N69">
        <v>269.47000000000003</v>
      </c>
      <c r="O69">
        <v>81.430000000000007</v>
      </c>
      <c r="P69">
        <v>0</v>
      </c>
      <c r="R69" s="94">
        <v>33</v>
      </c>
      <c r="S69" s="94">
        <v>1</v>
      </c>
      <c r="T69" s="94">
        <v>29.29</v>
      </c>
      <c r="U69">
        <v>1.1399999999999999</v>
      </c>
      <c r="V69">
        <v>36.36</v>
      </c>
      <c r="W69">
        <v>1.61</v>
      </c>
      <c r="X69">
        <v>21</v>
      </c>
      <c r="Y69">
        <v>7</v>
      </c>
      <c r="Z69">
        <v>7</v>
      </c>
      <c r="AA69">
        <v>98.56</v>
      </c>
      <c r="AB69">
        <v>19.71</v>
      </c>
      <c r="AC69">
        <v>28</v>
      </c>
      <c r="AD69">
        <v>10</v>
      </c>
      <c r="AE69">
        <v>18</v>
      </c>
      <c r="AF69">
        <v>9</v>
      </c>
      <c r="AG69">
        <v>6.67</v>
      </c>
      <c r="AH69">
        <v>14</v>
      </c>
      <c r="AI69">
        <v>14</v>
      </c>
      <c r="AJ69">
        <v>21.19</v>
      </c>
      <c r="AK69">
        <v>60</v>
      </c>
      <c r="AL69">
        <v>25</v>
      </c>
    </row>
    <row r="70" spans="1:38">
      <c r="A70" t="s">
        <v>112</v>
      </c>
      <c r="B70" s="35">
        <v>107.27</v>
      </c>
      <c r="C70" s="35">
        <v>75.959999999999994</v>
      </c>
      <c r="D70" s="94">
        <f t="shared" si="1"/>
        <v>41.53</v>
      </c>
      <c r="E70" s="35"/>
      <c r="F70" s="35"/>
      <c r="G70" s="35"/>
      <c r="H70" s="35"/>
      <c r="I70" s="35"/>
      <c r="J70" s="38">
        <v>2.48</v>
      </c>
      <c r="K70" s="38">
        <v>2.48</v>
      </c>
      <c r="L70" s="38">
        <v>2.5499999999999998</v>
      </c>
      <c r="M70">
        <v>69.87</v>
      </c>
      <c r="N70">
        <v>269.47000000000003</v>
      </c>
      <c r="O70">
        <v>99.8</v>
      </c>
      <c r="P70">
        <v>0</v>
      </c>
      <c r="R70" s="94">
        <v>22.75</v>
      </c>
      <c r="S70" s="94">
        <v>0</v>
      </c>
      <c r="T70" s="94">
        <v>18.78</v>
      </c>
      <c r="U70">
        <v>1.1399999999999999</v>
      </c>
      <c r="V70">
        <v>25.13</v>
      </c>
      <c r="W70">
        <v>1.61</v>
      </c>
      <c r="X70">
        <v>21</v>
      </c>
      <c r="Y70">
        <v>7</v>
      </c>
      <c r="Z70">
        <v>7</v>
      </c>
      <c r="AA70">
        <v>77.22</v>
      </c>
      <c r="AB70">
        <v>15.44</v>
      </c>
      <c r="AC70">
        <v>18</v>
      </c>
      <c r="AD70">
        <v>8</v>
      </c>
      <c r="AE70">
        <v>10</v>
      </c>
      <c r="AF70">
        <v>5</v>
      </c>
      <c r="AG70">
        <v>6.67</v>
      </c>
      <c r="AH70">
        <v>14</v>
      </c>
      <c r="AI70">
        <v>14</v>
      </c>
      <c r="AJ70">
        <v>21.7</v>
      </c>
      <c r="AK70">
        <v>42</v>
      </c>
      <c r="AL70">
        <v>18</v>
      </c>
    </row>
    <row r="71" spans="1:38">
      <c r="A71" t="s">
        <v>113</v>
      </c>
      <c r="B71" s="35">
        <v>128.78</v>
      </c>
      <c r="C71" s="35">
        <v>75.959999999999994</v>
      </c>
      <c r="D71" s="94">
        <f t="shared" si="1"/>
        <v>24</v>
      </c>
      <c r="E71" s="35"/>
      <c r="F71" s="35"/>
      <c r="G71" s="35"/>
      <c r="H71" s="35"/>
      <c r="I71" s="35"/>
      <c r="J71" s="38">
        <v>1.59</v>
      </c>
      <c r="K71" s="38">
        <v>1.59</v>
      </c>
      <c r="L71" s="38">
        <v>1.63</v>
      </c>
      <c r="M71">
        <v>65.739999999999995</v>
      </c>
      <c r="N71">
        <v>269.47000000000003</v>
      </c>
      <c r="O71">
        <v>99.8</v>
      </c>
      <c r="P71">
        <v>0</v>
      </c>
      <c r="R71" s="94">
        <v>12.95</v>
      </c>
      <c r="S71" s="94">
        <v>0</v>
      </c>
      <c r="T71" s="94">
        <v>11.05</v>
      </c>
      <c r="U71">
        <v>1.22</v>
      </c>
      <c r="V71">
        <v>16.010000000000002</v>
      </c>
      <c r="W71">
        <v>1.61</v>
      </c>
      <c r="X71">
        <v>21</v>
      </c>
      <c r="Y71">
        <v>7</v>
      </c>
      <c r="Z71">
        <v>7</v>
      </c>
      <c r="AA71">
        <v>57.33</v>
      </c>
      <c r="AB71">
        <v>11.47</v>
      </c>
      <c r="AC71">
        <v>12</v>
      </c>
      <c r="AD71">
        <v>5</v>
      </c>
      <c r="AE71">
        <v>8</v>
      </c>
      <c r="AF71">
        <v>4</v>
      </c>
      <c r="AG71">
        <v>6.67</v>
      </c>
      <c r="AH71">
        <v>14</v>
      </c>
      <c r="AI71">
        <v>14</v>
      </c>
      <c r="AJ71">
        <v>22.21</v>
      </c>
      <c r="AK71">
        <v>28</v>
      </c>
      <c r="AL71">
        <v>12</v>
      </c>
    </row>
    <row r="72" spans="1:38">
      <c r="A72" t="s">
        <v>114</v>
      </c>
      <c r="B72" s="35">
        <v>128.78</v>
      </c>
      <c r="C72" s="35">
        <v>75.959999999999994</v>
      </c>
      <c r="D72" s="94">
        <f t="shared" si="1"/>
        <v>12.379999999999999</v>
      </c>
      <c r="E72" s="35"/>
      <c r="F72" s="35"/>
      <c r="G72" s="35"/>
      <c r="H72" s="35"/>
      <c r="I72" s="35"/>
      <c r="J72" s="38">
        <v>0.9</v>
      </c>
      <c r="K72" s="38">
        <v>0.9</v>
      </c>
      <c r="L72" s="38">
        <v>0.92</v>
      </c>
      <c r="M72">
        <v>65.739999999999995</v>
      </c>
      <c r="N72">
        <v>269.47000000000003</v>
      </c>
      <c r="O72">
        <v>99.8</v>
      </c>
      <c r="P72">
        <v>0</v>
      </c>
      <c r="R72" s="94">
        <v>6.32</v>
      </c>
      <c r="S72" s="94">
        <v>0</v>
      </c>
      <c r="T72" s="94">
        <v>6.06</v>
      </c>
      <c r="U72">
        <v>1.22</v>
      </c>
      <c r="V72">
        <v>9.57</v>
      </c>
      <c r="W72">
        <v>1.61</v>
      </c>
      <c r="X72">
        <v>21</v>
      </c>
      <c r="Y72">
        <v>7</v>
      </c>
      <c r="Z72">
        <v>7</v>
      </c>
      <c r="AA72">
        <v>36.92</v>
      </c>
      <c r="AB72">
        <v>7.39</v>
      </c>
      <c r="AC72">
        <v>9</v>
      </c>
      <c r="AD72">
        <v>2</v>
      </c>
      <c r="AE72">
        <v>2</v>
      </c>
      <c r="AF72">
        <v>1</v>
      </c>
      <c r="AG72">
        <v>6.67</v>
      </c>
      <c r="AH72">
        <v>14</v>
      </c>
      <c r="AI72">
        <v>14</v>
      </c>
      <c r="AJ72">
        <v>22.7</v>
      </c>
      <c r="AK72">
        <v>14</v>
      </c>
      <c r="AL72">
        <v>6</v>
      </c>
    </row>
    <row r="73" spans="1:38">
      <c r="A73" t="s">
        <v>115</v>
      </c>
      <c r="B73" s="35">
        <v>128.78</v>
      </c>
      <c r="C73" s="35">
        <v>75.959999999999994</v>
      </c>
      <c r="D73" s="94">
        <f t="shared" si="1"/>
        <v>6.27</v>
      </c>
      <c r="E73" s="35"/>
      <c r="F73" s="35"/>
      <c r="G73" s="35"/>
      <c r="H73" s="35"/>
      <c r="I73" s="35"/>
      <c r="J73" s="38">
        <v>0.4</v>
      </c>
      <c r="K73" s="38">
        <v>0.4</v>
      </c>
      <c r="L73" s="38">
        <v>0.41</v>
      </c>
      <c r="M73">
        <v>65.739999999999995</v>
      </c>
      <c r="N73">
        <v>269.47000000000003</v>
      </c>
      <c r="O73">
        <v>99.8</v>
      </c>
      <c r="P73">
        <v>0</v>
      </c>
      <c r="R73" s="94">
        <v>2.95</v>
      </c>
      <c r="S73" s="94">
        <v>0</v>
      </c>
      <c r="T73" s="94">
        <v>3.32</v>
      </c>
      <c r="U73">
        <v>1.22</v>
      </c>
      <c r="V73">
        <v>4.59</v>
      </c>
      <c r="W73">
        <v>1.61</v>
      </c>
      <c r="X73">
        <v>21</v>
      </c>
      <c r="Y73">
        <v>7</v>
      </c>
      <c r="Z73">
        <v>7</v>
      </c>
      <c r="AA73">
        <v>20.86</v>
      </c>
      <c r="AB73">
        <v>4.17</v>
      </c>
      <c r="AC73">
        <v>7</v>
      </c>
      <c r="AD73">
        <v>0</v>
      </c>
      <c r="AE73">
        <v>1</v>
      </c>
      <c r="AF73">
        <v>0</v>
      </c>
      <c r="AG73">
        <v>6.67</v>
      </c>
      <c r="AH73">
        <v>14</v>
      </c>
      <c r="AI73">
        <v>14</v>
      </c>
      <c r="AJ73">
        <v>24.22</v>
      </c>
      <c r="AK73">
        <v>7</v>
      </c>
      <c r="AL73">
        <v>3</v>
      </c>
    </row>
    <row r="74" spans="1:38">
      <c r="A74" t="s">
        <v>116</v>
      </c>
      <c r="B74" s="35">
        <v>128.78</v>
      </c>
      <c r="C74" s="35">
        <v>86.41</v>
      </c>
      <c r="D74" s="94">
        <f t="shared" si="1"/>
        <v>2.41</v>
      </c>
      <c r="E74" s="35"/>
      <c r="F74" s="35"/>
      <c r="G74" s="35"/>
      <c r="H74" s="35"/>
      <c r="I74" s="35"/>
      <c r="J74" s="38">
        <v>0.1</v>
      </c>
      <c r="K74" s="38">
        <v>0.1</v>
      </c>
      <c r="L74" s="38">
        <v>0.11</v>
      </c>
      <c r="M74">
        <v>65.739999999999995</v>
      </c>
      <c r="N74">
        <v>269.47000000000003</v>
      </c>
      <c r="O74">
        <v>99.8</v>
      </c>
      <c r="P74">
        <v>0</v>
      </c>
      <c r="R74" s="94">
        <v>0.85</v>
      </c>
      <c r="S74" s="94">
        <v>0</v>
      </c>
      <c r="T74" s="94">
        <v>1.56</v>
      </c>
      <c r="U74">
        <v>1.22</v>
      </c>
      <c r="V74">
        <v>0.73</v>
      </c>
      <c r="W74">
        <v>1.61</v>
      </c>
      <c r="X74">
        <v>21</v>
      </c>
      <c r="Y74">
        <v>7</v>
      </c>
      <c r="Z74">
        <v>7</v>
      </c>
      <c r="AA74">
        <v>9.77</v>
      </c>
      <c r="AB74">
        <v>1.96</v>
      </c>
      <c r="AC74">
        <v>3</v>
      </c>
      <c r="AD74">
        <v>0</v>
      </c>
      <c r="AE74">
        <v>0</v>
      </c>
      <c r="AF74">
        <v>0</v>
      </c>
      <c r="AG74">
        <v>6.67</v>
      </c>
      <c r="AH74">
        <v>14</v>
      </c>
      <c r="AI74">
        <v>14</v>
      </c>
      <c r="AJ74">
        <v>25.23</v>
      </c>
      <c r="AK74">
        <v>1</v>
      </c>
      <c r="AL74">
        <v>1</v>
      </c>
    </row>
    <row r="75" spans="1:38">
      <c r="A75" t="s">
        <v>117</v>
      </c>
      <c r="B75" s="35">
        <v>128.78</v>
      </c>
      <c r="C75" s="35">
        <v>86.41</v>
      </c>
      <c r="D75" s="94">
        <f t="shared" si="1"/>
        <v>0</v>
      </c>
      <c r="E75" s="35"/>
      <c r="F75" s="35"/>
      <c r="G75" s="35"/>
      <c r="H75" s="35"/>
      <c r="I75" s="35"/>
      <c r="J75" s="38">
        <v>0</v>
      </c>
      <c r="K75" s="38">
        <v>0</v>
      </c>
      <c r="L75" s="38">
        <v>0</v>
      </c>
      <c r="M75">
        <v>82.63</v>
      </c>
      <c r="N75">
        <v>269.47000000000003</v>
      </c>
      <c r="O75">
        <v>99.8</v>
      </c>
      <c r="P75">
        <v>0</v>
      </c>
      <c r="R75" s="94">
        <v>0</v>
      </c>
      <c r="S75" s="94">
        <v>0</v>
      </c>
      <c r="T75" s="94">
        <v>0</v>
      </c>
      <c r="U75">
        <v>1.1399999999999999</v>
      </c>
      <c r="V75">
        <v>0</v>
      </c>
      <c r="W75">
        <v>1.56</v>
      </c>
      <c r="X75">
        <v>21</v>
      </c>
      <c r="Y75">
        <v>7</v>
      </c>
      <c r="Z75">
        <v>7</v>
      </c>
      <c r="AA75">
        <v>2.58</v>
      </c>
      <c r="AB75">
        <v>0.52</v>
      </c>
      <c r="AC75">
        <v>2</v>
      </c>
      <c r="AD75">
        <v>0</v>
      </c>
      <c r="AE75">
        <v>0</v>
      </c>
      <c r="AF75">
        <v>0</v>
      </c>
      <c r="AG75">
        <v>6.67</v>
      </c>
      <c r="AH75">
        <v>14</v>
      </c>
      <c r="AI75">
        <v>14</v>
      </c>
      <c r="AJ75">
        <v>25.74</v>
      </c>
      <c r="AK75">
        <v>0</v>
      </c>
      <c r="AL75">
        <v>0</v>
      </c>
    </row>
    <row r="76" spans="1:38">
      <c r="A76" t="s">
        <v>118</v>
      </c>
      <c r="B76" s="35">
        <v>128.78</v>
      </c>
      <c r="C76" s="35">
        <v>86.41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114.58</v>
      </c>
      <c r="N76">
        <v>269.47000000000003</v>
      </c>
      <c r="O76">
        <v>99.8</v>
      </c>
      <c r="P76">
        <v>0</v>
      </c>
      <c r="R76" s="94">
        <v>0</v>
      </c>
      <c r="S76" s="94">
        <v>0</v>
      </c>
      <c r="T76" s="94">
        <v>0</v>
      </c>
      <c r="U76">
        <v>1.1399999999999999</v>
      </c>
      <c r="V76">
        <v>0</v>
      </c>
      <c r="W76">
        <v>1.56</v>
      </c>
      <c r="X76">
        <v>21</v>
      </c>
      <c r="Y76">
        <v>7</v>
      </c>
      <c r="Z76">
        <v>7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6.67</v>
      </c>
      <c r="AH76">
        <v>14</v>
      </c>
      <c r="AI76">
        <v>14</v>
      </c>
      <c r="AJ76">
        <v>25.74</v>
      </c>
      <c r="AK76">
        <v>0</v>
      </c>
      <c r="AL76">
        <v>0</v>
      </c>
    </row>
    <row r="77" spans="1:38">
      <c r="A77" t="s">
        <v>119</v>
      </c>
      <c r="B77" s="35">
        <v>128.78</v>
      </c>
      <c r="C77" s="35">
        <v>86.41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114.58</v>
      </c>
      <c r="N77">
        <v>269.47000000000003</v>
      </c>
      <c r="O77">
        <v>99.8</v>
      </c>
      <c r="P77">
        <v>0</v>
      </c>
      <c r="R77" s="94">
        <v>0</v>
      </c>
      <c r="S77" s="94">
        <v>0</v>
      </c>
      <c r="T77" s="94">
        <v>0</v>
      </c>
      <c r="U77">
        <v>1.1399999999999999</v>
      </c>
      <c r="V77">
        <v>0</v>
      </c>
      <c r="W77">
        <v>1.56</v>
      </c>
      <c r="X77">
        <v>21</v>
      </c>
      <c r="Y77">
        <v>7</v>
      </c>
      <c r="Z77">
        <v>7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6.67</v>
      </c>
      <c r="AH77">
        <v>14</v>
      </c>
      <c r="AI77">
        <v>14</v>
      </c>
      <c r="AJ77">
        <v>25.74</v>
      </c>
      <c r="AK77">
        <v>0</v>
      </c>
      <c r="AL77">
        <v>0</v>
      </c>
    </row>
    <row r="78" spans="1:38">
      <c r="A78" t="s">
        <v>120</v>
      </c>
      <c r="B78" s="35">
        <v>128.78</v>
      </c>
      <c r="C78" s="35">
        <v>86.41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114.58</v>
      </c>
      <c r="N78">
        <v>269.47000000000003</v>
      </c>
      <c r="O78">
        <v>99.8</v>
      </c>
      <c r="P78">
        <v>0</v>
      </c>
      <c r="R78" s="94">
        <v>0</v>
      </c>
      <c r="S78" s="94">
        <v>0</v>
      </c>
      <c r="T78" s="94">
        <v>0</v>
      </c>
      <c r="U78">
        <v>1.1399999999999999</v>
      </c>
      <c r="V78">
        <v>0</v>
      </c>
      <c r="W78">
        <v>1.56</v>
      </c>
      <c r="X78">
        <v>21</v>
      </c>
      <c r="Y78">
        <v>7</v>
      </c>
      <c r="Z78">
        <v>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6.67</v>
      </c>
      <c r="AH78">
        <v>14</v>
      </c>
      <c r="AI78">
        <v>14</v>
      </c>
      <c r="AJ78">
        <v>25.74</v>
      </c>
      <c r="AK78">
        <v>0</v>
      </c>
      <c r="AL78">
        <v>0</v>
      </c>
    </row>
    <row r="79" spans="1:38">
      <c r="A79" t="s">
        <v>121</v>
      </c>
      <c r="B79" s="35">
        <v>128.78</v>
      </c>
      <c r="C79" s="35">
        <v>86.41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93.91</v>
      </c>
      <c r="N79">
        <v>269.47000000000003</v>
      </c>
      <c r="O79">
        <v>99.8</v>
      </c>
      <c r="P79">
        <v>0</v>
      </c>
      <c r="R79" s="94">
        <v>0</v>
      </c>
      <c r="S79" s="94">
        <v>0</v>
      </c>
      <c r="T79" s="94">
        <v>0</v>
      </c>
      <c r="U79">
        <v>0.99</v>
      </c>
      <c r="V79">
        <v>0</v>
      </c>
      <c r="W79">
        <v>1.56</v>
      </c>
      <c r="X79">
        <v>21</v>
      </c>
      <c r="Y79">
        <v>7</v>
      </c>
      <c r="Z79">
        <v>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6.67</v>
      </c>
      <c r="AH79">
        <v>16.670000000000002</v>
      </c>
      <c r="AI79">
        <v>16.66</v>
      </c>
      <c r="AJ79">
        <v>25.23</v>
      </c>
      <c r="AK79">
        <v>0</v>
      </c>
      <c r="AL79">
        <v>0</v>
      </c>
    </row>
    <row r="80" spans="1:38">
      <c r="A80" t="s">
        <v>122</v>
      </c>
      <c r="B80" s="35">
        <v>128.78</v>
      </c>
      <c r="C80" s="35">
        <v>86.41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65.739999999999995</v>
      </c>
      <c r="N80">
        <v>269.47000000000003</v>
      </c>
      <c r="O80">
        <v>99.8</v>
      </c>
      <c r="P80">
        <v>0</v>
      </c>
      <c r="R80" s="94">
        <v>0</v>
      </c>
      <c r="S80" s="94">
        <v>0</v>
      </c>
      <c r="T80" s="94">
        <v>0</v>
      </c>
      <c r="U80">
        <v>0.99</v>
      </c>
      <c r="V80">
        <v>0</v>
      </c>
      <c r="W80">
        <v>1.56</v>
      </c>
      <c r="X80">
        <v>21</v>
      </c>
      <c r="Y80">
        <v>7</v>
      </c>
      <c r="Z80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6.67</v>
      </c>
      <c r="AH80">
        <v>18.329999999999998</v>
      </c>
      <c r="AI80">
        <v>18.34</v>
      </c>
      <c r="AJ80">
        <v>25.23</v>
      </c>
      <c r="AK80">
        <v>0</v>
      </c>
      <c r="AL80">
        <v>0</v>
      </c>
    </row>
    <row r="81" spans="1:38">
      <c r="A81" t="s">
        <v>123</v>
      </c>
      <c r="B81" s="35">
        <v>128.78</v>
      </c>
      <c r="C81" s="35">
        <v>86.41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65.739999999999995</v>
      </c>
      <c r="N81">
        <v>269.47000000000003</v>
      </c>
      <c r="O81">
        <v>99.8</v>
      </c>
      <c r="P81">
        <v>0</v>
      </c>
      <c r="R81" s="94">
        <v>0</v>
      </c>
      <c r="S81" s="94">
        <v>0</v>
      </c>
      <c r="T81" s="94">
        <v>0</v>
      </c>
      <c r="U81">
        <v>0.99</v>
      </c>
      <c r="V81">
        <v>0</v>
      </c>
      <c r="W81">
        <v>1.56</v>
      </c>
      <c r="X81">
        <v>22.01</v>
      </c>
      <c r="Y81">
        <v>7.33</v>
      </c>
      <c r="Z81">
        <v>7.33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6.67</v>
      </c>
      <c r="AH81">
        <v>20</v>
      </c>
      <c r="AI81">
        <v>20</v>
      </c>
      <c r="AJ81">
        <v>25.23</v>
      </c>
      <c r="AK81">
        <v>0</v>
      </c>
      <c r="AL81">
        <v>0</v>
      </c>
    </row>
    <row r="82" spans="1:38">
      <c r="A82" t="s">
        <v>124</v>
      </c>
      <c r="B82" s="35">
        <v>128.78</v>
      </c>
      <c r="C82" s="35">
        <v>86.41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65.739999999999995</v>
      </c>
      <c r="N82">
        <v>269.47000000000003</v>
      </c>
      <c r="O82">
        <v>99.8</v>
      </c>
      <c r="P82">
        <v>0</v>
      </c>
      <c r="R82" s="94">
        <v>0</v>
      </c>
      <c r="S82" s="94">
        <v>0</v>
      </c>
      <c r="T82" s="94">
        <v>0</v>
      </c>
      <c r="U82">
        <v>0.99</v>
      </c>
      <c r="V82">
        <v>0</v>
      </c>
      <c r="W82">
        <v>1.56</v>
      </c>
      <c r="X82">
        <v>22.5</v>
      </c>
      <c r="Y82">
        <v>7.5</v>
      </c>
      <c r="Z82">
        <v>7.5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6.67</v>
      </c>
      <c r="AH82">
        <v>25</v>
      </c>
      <c r="AI82">
        <v>25</v>
      </c>
      <c r="AJ82">
        <v>25.23</v>
      </c>
      <c r="AK82">
        <v>0</v>
      </c>
      <c r="AL82">
        <v>0</v>
      </c>
    </row>
    <row r="83" spans="1:38">
      <c r="A83" t="s">
        <v>125</v>
      </c>
      <c r="B83" s="35">
        <v>128.78</v>
      </c>
      <c r="C83" s="35">
        <v>86.41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65.739999999999995</v>
      </c>
      <c r="N83">
        <v>269.47000000000003</v>
      </c>
      <c r="O83">
        <v>99.8</v>
      </c>
      <c r="P83">
        <v>0</v>
      </c>
      <c r="R83" s="94">
        <v>0</v>
      </c>
      <c r="S83" s="94">
        <v>0</v>
      </c>
      <c r="T83" s="94">
        <v>0</v>
      </c>
      <c r="U83">
        <v>0.99</v>
      </c>
      <c r="V83">
        <v>0</v>
      </c>
      <c r="W83">
        <v>1.52</v>
      </c>
      <c r="X83">
        <v>30</v>
      </c>
      <c r="Y83">
        <v>10</v>
      </c>
      <c r="Z83">
        <v>10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6.67</v>
      </c>
      <c r="AH83">
        <v>26.67</v>
      </c>
      <c r="AI83">
        <v>26.66</v>
      </c>
      <c r="AJ83">
        <v>25.23</v>
      </c>
      <c r="AK83">
        <v>0</v>
      </c>
      <c r="AL83">
        <v>0</v>
      </c>
    </row>
    <row r="84" spans="1:38">
      <c r="A84" t="s">
        <v>126</v>
      </c>
      <c r="B84" s="35">
        <v>128.78</v>
      </c>
      <c r="C84" s="35">
        <v>86.41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65.739999999999995</v>
      </c>
      <c r="N84">
        <v>269.47000000000003</v>
      </c>
      <c r="O84">
        <v>99.8</v>
      </c>
      <c r="P84">
        <v>0</v>
      </c>
      <c r="R84" s="94">
        <v>0</v>
      </c>
      <c r="S84" s="94">
        <v>0</v>
      </c>
      <c r="T84" s="94">
        <v>0</v>
      </c>
      <c r="U84">
        <v>0.99</v>
      </c>
      <c r="V84">
        <v>0</v>
      </c>
      <c r="W84">
        <v>1.52</v>
      </c>
      <c r="X84">
        <v>31.99</v>
      </c>
      <c r="Y84">
        <v>10.67</v>
      </c>
      <c r="Z84">
        <v>10.67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6.67</v>
      </c>
      <c r="AH84">
        <v>30</v>
      </c>
      <c r="AI84">
        <v>30</v>
      </c>
      <c r="AJ84">
        <v>25.23</v>
      </c>
      <c r="AK84">
        <v>0</v>
      </c>
      <c r="AL84">
        <v>0</v>
      </c>
    </row>
    <row r="85" spans="1:38">
      <c r="A85" t="s">
        <v>127</v>
      </c>
      <c r="B85" s="35">
        <v>100.04</v>
      </c>
      <c r="C85" s="35">
        <v>62.83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69.87</v>
      </c>
      <c r="N85">
        <v>269.47000000000003</v>
      </c>
      <c r="O85">
        <v>99.8</v>
      </c>
      <c r="P85">
        <v>0</v>
      </c>
      <c r="R85" s="94">
        <v>0</v>
      </c>
      <c r="S85" s="94">
        <v>0</v>
      </c>
      <c r="T85" s="94">
        <v>0</v>
      </c>
      <c r="U85">
        <v>0.99</v>
      </c>
      <c r="V85">
        <v>0</v>
      </c>
      <c r="W85">
        <v>1.52</v>
      </c>
      <c r="X85">
        <v>42.49</v>
      </c>
      <c r="Y85">
        <v>14.17</v>
      </c>
      <c r="Z85">
        <v>14.17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10.33</v>
      </c>
      <c r="AH85">
        <v>44</v>
      </c>
      <c r="AI85">
        <v>44</v>
      </c>
      <c r="AJ85">
        <v>25.23</v>
      </c>
      <c r="AK85">
        <v>0</v>
      </c>
      <c r="AL85">
        <v>0</v>
      </c>
    </row>
    <row r="86" spans="1:38">
      <c r="A86" t="s">
        <v>128</v>
      </c>
      <c r="B86" s="35">
        <v>100.04</v>
      </c>
      <c r="C86" s="35">
        <v>59.23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69.87</v>
      </c>
      <c r="N86">
        <v>269.47000000000003</v>
      </c>
      <c r="O86">
        <v>99.8</v>
      </c>
      <c r="P86">
        <v>0</v>
      </c>
      <c r="R86" s="94">
        <v>0</v>
      </c>
      <c r="S86" s="94">
        <v>0</v>
      </c>
      <c r="T86" s="94">
        <v>0</v>
      </c>
      <c r="U86">
        <v>0.99</v>
      </c>
      <c r="V86">
        <v>0</v>
      </c>
      <c r="W86">
        <v>1.52</v>
      </c>
      <c r="X86">
        <v>41.51</v>
      </c>
      <c r="Y86">
        <v>13.83</v>
      </c>
      <c r="Z86">
        <v>13.83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11</v>
      </c>
      <c r="AH86">
        <v>44.33</v>
      </c>
      <c r="AI86">
        <v>44.34</v>
      </c>
      <c r="AJ86">
        <v>25.23</v>
      </c>
      <c r="AK86">
        <v>0</v>
      </c>
      <c r="AL86">
        <v>0</v>
      </c>
    </row>
    <row r="87" spans="1:38">
      <c r="A87" t="s">
        <v>129</v>
      </c>
      <c r="B87" s="35">
        <v>76.09</v>
      </c>
      <c r="C87" s="35">
        <v>59.23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69.87</v>
      </c>
      <c r="N87">
        <v>269.47000000000003</v>
      </c>
      <c r="O87">
        <v>99.8</v>
      </c>
      <c r="P87">
        <v>0</v>
      </c>
      <c r="R87" s="94">
        <v>0</v>
      </c>
      <c r="S87" s="94">
        <v>0</v>
      </c>
      <c r="T87" s="94">
        <v>0</v>
      </c>
      <c r="U87">
        <v>0.99</v>
      </c>
      <c r="V87">
        <v>0</v>
      </c>
      <c r="W87">
        <v>1.52</v>
      </c>
      <c r="X87">
        <v>40.5</v>
      </c>
      <c r="Y87">
        <v>13.5</v>
      </c>
      <c r="Z87">
        <v>13.5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11.33</v>
      </c>
      <c r="AH87">
        <v>45</v>
      </c>
      <c r="AI87">
        <v>45</v>
      </c>
      <c r="AJ87">
        <v>25.23</v>
      </c>
      <c r="AK87">
        <v>0</v>
      </c>
      <c r="AL87">
        <v>0</v>
      </c>
    </row>
    <row r="88" spans="1:38">
      <c r="A88" t="s">
        <v>130</v>
      </c>
      <c r="B88" s="35">
        <v>82.36</v>
      </c>
      <c r="C88" s="35">
        <v>59.23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69.87</v>
      </c>
      <c r="N88">
        <v>269.47000000000003</v>
      </c>
      <c r="O88">
        <v>71.06</v>
      </c>
      <c r="P88">
        <v>0</v>
      </c>
      <c r="R88" s="94">
        <v>0</v>
      </c>
      <c r="S88" s="94">
        <v>0</v>
      </c>
      <c r="T88" s="94">
        <v>0</v>
      </c>
      <c r="U88">
        <v>0.99</v>
      </c>
      <c r="V88">
        <v>0</v>
      </c>
      <c r="W88">
        <v>1.52</v>
      </c>
      <c r="X88">
        <v>40.5</v>
      </c>
      <c r="Y88">
        <v>13.5</v>
      </c>
      <c r="Z88">
        <v>13.5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11</v>
      </c>
      <c r="AH88">
        <v>44</v>
      </c>
      <c r="AI88">
        <v>44</v>
      </c>
      <c r="AJ88">
        <v>25.23</v>
      </c>
      <c r="AK88">
        <v>0</v>
      </c>
      <c r="AL88">
        <v>0</v>
      </c>
    </row>
    <row r="89" spans="1:38">
      <c r="A89" t="s">
        <v>131</v>
      </c>
      <c r="B89" s="35">
        <v>82.36</v>
      </c>
      <c r="C89" s="35">
        <v>59.23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69.87</v>
      </c>
      <c r="N89">
        <v>269.47000000000003</v>
      </c>
      <c r="O89">
        <v>52.69</v>
      </c>
      <c r="P89">
        <v>0</v>
      </c>
      <c r="R89" s="94">
        <v>0</v>
      </c>
      <c r="S89" s="94">
        <v>0</v>
      </c>
      <c r="T89" s="94">
        <v>0</v>
      </c>
      <c r="U89">
        <v>0.99</v>
      </c>
      <c r="V89">
        <v>0</v>
      </c>
      <c r="W89">
        <v>1.52</v>
      </c>
      <c r="X89">
        <v>45.49</v>
      </c>
      <c r="Y89">
        <v>15.17</v>
      </c>
      <c r="Z89">
        <v>15.17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12.67</v>
      </c>
      <c r="AH89">
        <v>52.67</v>
      </c>
      <c r="AI89">
        <v>52.66</v>
      </c>
      <c r="AJ89">
        <v>25.23</v>
      </c>
      <c r="AK89">
        <v>0</v>
      </c>
      <c r="AL89">
        <v>0</v>
      </c>
    </row>
    <row r="90" spans="1:38">
      <c r="A90" t="s">
        <v>132</v>
      </c>
      <c r="B90" s="35">
        <v>82.36</v>
      </c>
      <c r="C90" s="35">
        <v>59.23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69.87</v>
      </c>
      <c r="N90">
        <v>269.47000000000003</v>
      </c>
      <c r="O90">
        <v>52.69</v>
      </c>
      <c r="P90">
        <v>0</v>
      </c>
      <c r="R90" s="94">
        <v>0</v>
      </c>
      <c r="S90" s="94">
        <v>0</v>
      </c>
      <c r="T90" s="94">
        <v>0</v>
      </c>
      <c r="U90">
        <v>0.99</v>
      </c>
      <c r="V90">
        <v>0</v>
      </c>
      <c r="W90">
        <v>1.52</v>
      </c>
      <c r="X90">
        <v>44.51</v>
      </c>
      <c r="Y90">
        <v>14.83</v>
      </c>
      <c r="Z90">
        <v>14.83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12.33</v>
      </c>
      <c r="AH90">
        <v>51</v>
      </c>
      <c r="AI90">
        <v>51</v>
      </c>
      <c r="AJ90">
        <v>25.23</v>
      </c>
      <c r="AK90">
        <v>0</v>
      </c>
      <c r="AL90">
        <v>0</v>
      </c>
    </row>
    <row r="91" spans="1:38">
      <c r="A91" t="s">
        <v>133</v>
      </c>
      <c r="B91" s="35">
        <v>82.36</v>
      </c>
      <c r="C91" s="35">
        <v>59.23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69.87</v>
      </c>
      <c r="N91">
        <v>269.47000000000003</v>
      </c>
      <c r="O91">
        <v>52.69</v>
      </c>
      <c r="P91">
        <v>0</v>
      </c>
      <c r="R91" s="94">
        <v>0</v>
      </c>
      <c r="S91" s="94">
        <v>0</v>
      </c>
      <c r="T91" s="94">
        <v>0</v>
      </c>
      <c r="U91">
        <v>0.99</v>
      </c>
      <c r="V91">
        <v>0</v>
      </c>
      <c r="W91">
        <v>1.48</v>
      </c>
      <c r="X91">
        <v>52.01</v>
      </c>
      <c r="Y91">
        <v>17.329999999999998</v>
      </c>
      <c r="Z91">
        <v>17.329999999999998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14.33</v>
      </c>
      <c r="AH91">
        <v>57.67</v>
      </c>
      <c r="AI91">
        <v>57.66</v>
      </c>
      <c r="AJ91">
        <v>25.23</v>
      </c>
      <c r="AK91">
        <v>0</v>
      </c>
      <c r="AL91">
        <v>0</v>
      </c>
    </row>
    <row r="92" spans="1:38">
      <c r="A92" t="s">
        <v>134</v>
      </c>
      <c r="B92" s="35">
        <v>82.36</v>
      </c>
      <c r="C92" s="35">
        <v>59.23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69.87</v>
      </c>
      <c r="N92">
        <v>269.47000000000003</v>
      </c>
      <c r="O92">
        <v>52.69</v>
      </c>
      <c r="P92">
        <v>0</v>
      </c>
      <c r="R92" s="94">
        <v>0</v>
      </c>
      <c r="S92" s="94">
        <v>0</v>
      </c>
      <c r="T92" s="94">
        <v>0</v>
      </c>
      <c r="U92">
        <v>0.99</v>
      </c>
      <c r="V92">
        <v>0</v>
      </c>
      <c r="W92">
        <v>1.48</v>
      </c>
      <c r="X92">
        <v>52.01</v>
      </c>
      <c r="Y92">
        <v>17.329999999999998</v>
      </c>
      <c r="Z92">
        <v>17.329999999999998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14</v>
      </c>
      <c r="AH92">
        <v>56.33</v>
      </c>
      <c r="AI92">
        <v>56.34</v>
      </c>
      <c r="AJ92">
        <v>25.23</v>
      </c>
      <c r="AK92">
        <v>0</v>
      </c>
      <c r="AL92">
        <v>0</v>
      </c>
    </row>
    <row r="93" spans="1:38">
      <c r="A93" t="s">
        <v>135</v>
      </c>
      <c r="B93" s="35">
        <v>64.19</v>
      </c>
      <c r="C93" s="35">
        <v>59.23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69.87</v>
      </c>
      <c r="N93">
        <v>269.47000000000003</v>
      </c>
      <c r="O93">
        <v>52.69</v>
      </c>
      <c r="P93">
        <v>0</v>
      </c>
      <c r="R93" s="94">
        <v>0</v>
      </c>
      <c r="S93" s="94">
        <v>0</v>
      </c>
      <c r="T93" s="94">
        <v>0</v>
      </c>
      <c r="U93">
        <v>0.99</v>
      </c>
      <c r="V93">
        <v>0</v>
      </c>
      <c r="W93">
        <v>1.48</v>
      </c>
      <c r="X93">
        <v>51.49</v>
      </c>
      <c r="Y93">
        <v>17.170000000000002</v>
      </c>
      <c r="Z93">
        <v>17.170000000000002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13.67</v>
      </c>
      <c r="AH93">
        <v>55</v>
      </c>
      <c r="AI93">
        <v>55</v>
      </c>
      <c r="AJ93">
        <v>25.23</v>
      </c>
      <c r="AK93">
        <v>0</v>
      </c>
      <c r="AL93">
        <v>0</v>
      </c>
    </row>
    <row r="94" spans="1:38">
      <c r="A94" t="s">
        <v>136</v>
      </c>
      <c r="B94" s="35">
        <v>64.19</v>
      </c>
      <c r="C94" s="35">
        <v>59.23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69.87</v>
      </c>
      <c r="N94">
        <v>249.08</v>
      </c>
      <c r="O94">
        <v>52.69</v>
      </c>
      <c r="P94">
        <v>0</v>
      </c>
      <c r="R94" s="94">
        <v>0</v>
      </c>
      <c r="S94" s="94">
        <v>0</v>
      </c>
      <c r="T94" s="94">
        <v>0</v>
      </c>
      <c r="U94">
        <v>0.99</v>
      </c>
      <c r="V94">
        <v>0</v>
      </c>
      <c r="W94">
        <v>1.48</v>
      </c>
      <c r="X94">
        <v>51</v>
      </c>
      <c r="Y94">
        <v>17</v>
      </c>
      <c r="Z94">
        <v>17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12.67</v>
      </c>
      <c r="AH94">
        <v>54</v>
      </c>
      <c r="AI94">
        <v>54</v>
      </c>
      <c r="AJ94">
        <v>25.23</v>
      </c>
      <c r="AK94">
        <v>0</v>
      </c>
      <c r="AL94">
        <v>0</v>
      </c>
    </row>
    <row r="95" spans="1:38">
      <c r="A95" t="s">
        <v>137</v>
      </c>
      <c r="B95" s="35">
        <v>64.19</v>
      </c>
      <c r="C95" s="35">
        <v>59.23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69.87</v>
      </c>
      <c r="N95">
        <v>229.92</v>
      </c>
      <c r="O95">
        <v>52.69</v>
      </c>
      <c r="P95">
        <v>0</v>
      </c>
      <c r="R95" s="94">
        <v>0</v>
      </c>
      <c r="S95" s="94">
        <v>0</v>
      </c>
      <c r="T95" s="94">
        <v>0</v>
      </c>
      <c r="U95">
        <v>0.99</v>
      </c>
      <c r="V95">
        <v>0</v>
      </c>
      <c r="W95">
        <v>1.48</v>
      </c>
      <c r="X95">
        <v>50.51</v>
      </c>
      <c r="Y95">
        <v>16.829999999999998</v>
      </c>
      <c r="Z95">
        <v>16.829999999999998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11.67</v>
      </c>
      <c r="AH95">
        <v>39.67</v>
      </c>
      <c r="AI95">
        <v>39.659999999999997</v>
      </c>
      <c r="AJ95">
        <v>25.23</v>
      </c>
      <c r="AK95">
        <v>0</v>
      </c>
      <c r="AL95">
        <v>0</v>
      </c>
    </row>
    <row r="96" spans="1:38">
      <c r="A96" t="s">
        <v>138</v>
      </c>
      <c r="B96" s="35">
        <v>64.19</v>
      </c>
      <c r="C96" s="35">
        <v>59.23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69.87</v>
      </c>
      <c r="N96">
        <v>211.72</v>
      </c>
      <c r="O96">
        <v>52.69</v>
      </c>
      <c r="P96">
        <v>0</v>
      </c>
      <c r="R96" s="94">
        <v>0</v>
      </c>
      <c r="S96" s="94">
        <v>0</v>
      </c>
      <c r="T96" s="94">
        <v>0</v>
      </c>
      <c r="U96">
        <v>0.99</v>
      </c>
      <c r="V96">
        <v>0</v>
      </c>
      <c r="W96">
        <v>1.48</v>
      </c>
      <c r="X96">
        <v>49.5</v>
      </c>
      <c r="Y96">
        <v>16.5</v>
      </c>
      <c r="Z96">
        <v>16.5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11.33</v>
      </c>
      <c r="AH96">
        <v>38</v>
      </c>
      <c r="AI96">
        <v>38</v>
      </c>
      <c r="AJ96">
        <v>25.23</v>
      </c>
      <c r="AK96">
        <v>0</v>
      </c>
      <c r="AL96">
        <v>0</v>
      </c>
    </row>
    <row r="97" spans="1:50">
      <c r="A97" t="s">
        <v>139</v>
      </c>
      <c r="B97" s="35">
        <v>64.19</v>
      </c>
      <c r="C97" s="35">
        <v>59.23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69.87</v>
      </c>
      <c r="N97">
        <v>211.72</v>
      </c>
      <c r="O97">
        <v>52.69</v>
      </c>
      <c r="P97">
        <v>0</v>
      </c>
      <c r="R97" s="94">
        <v>0</v>
      </c>
      <c r="S97" s="94">
        <v>0</v>
      </c>
      <c r="T97" s="94">
        <v>0</v>
      </c>
      <c r="U97">
        <v>0.99</v>
      </c>
      <c r="V97">
        <v>0</v>
      </c>
      <c r="W97">
        <v>1.48</v>
      </c>
      <c r="X97">
        <v>55.99</v>
      </c>
      <c r="Y97">
        <v>18.670000000000002</v>
      </c>
      <c r="Z97">
        <v>18.670000000000002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11</v>
      </c>
      <c r="AH97">
        <v>42.67</v>
      </c>
      <c r="AI97">
        <v>42.66</v>
      </c>
      <c r="AJ97">
        <v>25.23</v>
      </c>
      <c r="AK97">
        <v>0</v>
      </c>
      <c r="AL97">
        <v>0</v>
      </c>
    </row>
    <row r="98" spans="1:50">
      <c r="A98" t="s">
        <v>140</v>
      </c>
      <c r="B98" s="35">
        <v>64.19</v>
      </c>
      <c r="C98" s="35">
        <v>59.23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69.87</v>
      </c>
      <c r="N98">
        <v>211.72</v>
      </c>
      <c r="O98">
        <v>52.69</v>
      </c>
      <c r="P98">
        <v>0</v>
      </c>
      <c r="R98" s="94">
        <v>0</v>
      </c>
      <c r="S98" s="94">
        <v>0</v>
      </c>
      <c r="T98" s="94">
        <v>0</v>
      </c>
      <c r="U98">
        <v>0.99</v>
      </c>
      <c r="V98">
        <v>0</v>
      </c>
      <c r="W98">
        <v>1.48</v>
      </c>
      <c r="X98">
        <v>54.49</v>
      </c>
      <c r="Y98">
        <v>18.170000000000002</v>
      </c>
      <c r="Z98">
        <v>18.170000000000002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10.67</v>
      </c>
      <c r="AH98">
        <v>40</v>
      </c>
      <c r="AI98">
        <v>40</v>
      </c>
      <c r="AJ98">
        <v>25.23</v>
      </c>
      <c r="AK98">
        <v>0</v>
      </c>
      <c r="AL98">
        <v>0</v>
      </c>
    </row>
    <row r="99" spans="1:50">
      <c r="A99" t="s">
        <v>141</v>
      </c>
      <c r="B99" s="35">
        <f>SUM(B3:B98)/4000</f>
        <v>2.1756550000000021</v>
      </c>
      <c r="C99" s="35">
        <f t="shared" ref="C99:P99" si="2">SUM(C3:C98)/4000</f>
        <v>1.6244149999999975</v>
      </c>
      <c r="D99" s="94">
        <f t="shared" ref="D99" si="3">SUM(D3:D98)/4000</f>
        <v>0.74810249999999989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9.7245000000000012E-2</v>
      </c>
      <c r="K99" s="38">
        <f t="shared" si="2"/>
        <v>9.7245000000000012E-2</v>
      </c>
      <c r="L99" s="38">
        <f t="shared" si="2"/>
        <v>9.9667500000000034E-2</v>
      </c>
      <c r="M99">
        <f t="shared" si="2"/>
        <v>1.7832199999999978</v>
      </c>
      <c r="N99">
        <f t="shared" si="2"/>
        <v>5.9498900000000043</v>
      </c>
      <c r="O99">
        <f t="shared" si="2"/>
        <v>1.8888849999999993</v>
      </c>
      <c r="P99">
        <f t="shared" si="2"/>
        <v>0</v>
      </c>
      <c r="Q99">
        <f t="shared" ref="Q99:AF99" si="5">SUM(Q3:Q98)/4000</f>
        <v>0</v>
      </c>
      <c r="R99" s="94">
        <f t="shared" si="5"/>
        <v>0.26444999999999996</v>
      </c>
      <c r="S99" s="94">
        <f t="shared" si="5"/>
        <v>0.22378499999999996</v>
      </c>
      <c r="T99" s="94">
        <f t="shared" si="5"/>
        <v>0.25986749999999992</v>
      </c>
      <c r="U99">
        <f t="shared" si="5"/>
        <v>2.4659999999999984E-2</v>
      </c>
      <c r="V99">
        <f t="shared" si="5"/>
        <v>0.95226</v>
      </c>
      <c r="W99">
        <f t="shared" si="5"/>
        <v>3.5329999999999986E-2</v>
      </c>
      <c r="X99">
        <f t="shared" si="5"/>
        <v>0.71601250000000005</v>
      </c>
      <c r="Y99">
        <f t="shared" si="5"/>
        <v>0.2386625</v>
      </c>
      <c r="Z99">
        <f t="shared" si="5"/>
        <v>0.2386625</v>
      </c>
      <c r="AA99">
        <f t="shared" si="5"/>
        <v>1.6383300000000001</v>
      </c>
      <c r="AB99">
        <f t="shared" si="5"/>
        <v>0.32768000000000008</v>
      </c>
      <c r="AC99">
        <f t="shared" si="5"/>
        <v>0.59175</v>
      </c>
      <c r="AD99">
        <f t="shared" si="5"/>
        <v>0.27374999999999999</v>
      </c>
      <c r="AE99">
        <f t="shared" si="5"/>
        <v>0.53325</v>
      </c>
      <c r="AF99">
        <f t="shared" si="5"/>
        <v>0.26574999999999999</v>
      </c>
      <c r="AG99">
        <f t="shared" ref="AG99:AM99" si="6">SUM(AG3:AG98)/4000</f>
        <v>0.18514</v>
      </c>
      <c r="AH99">
        <f t="shared" si="6"/>
        <v>0.54357499999999981</v>
      </c>
      <c r="AI99">
        <f t="shared" si="6"/>
        <v>0.54359999999999975</v>
      </c>
      <c r="AJ99">
        <f t="shared" si="6"/>
        <v>0.39916000000000007</v>
      </c>
      <c r="AK99">
        <f t="shared" si="6"/>
        <v>1.17625</v>
      </c>
      <c r="AL99">
        <f t="shared" si="6"/>
        <v>0.50075000000000003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45676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272.07</v>
      </c>
      <c r="L3">
        <v>4.99</v>
      </c>
      <c r="M3">
        <v>33.630000000000003</v>
      </c>
      <c r="N3">
        <v>27.783033744676207</v>
      </c>
      <c r="O3">
        <v>39.279999999999994</v>
      </c>
      <c r="P3">
        <v>13.41</v>
      </c>
      <c r="Q3">
        <v>2.3959866220735782</v>
      </c>
      <c r="R3">
        <v>10.06</v>
      </c>
      <c r="S3">
        <v>6.23</v>
      </c>
      <c r="T3">
        <v>0</v>
      </c>
      <c r="U3">
        <v>59.47999999999999</v>
      </c>
      <c r="V3">
        <v>4.8843963963963963</v>
      </c>
      <c r="W3">
        <v>7.85</v>
      </c>
      <c r="X3">
        <v>40.06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6.9351688115064345</v>
      </c>
      <c r="AF3">
        <v>5.8991734279918875</v>
      </c>
      <c r="AG3">
        <v>29.433272000000002</v>
      </c>
      <c r="AH3">
        <v>0</v>
      </c>
      <c r="AI3">
        <v>0</v>
      </c>
      <c r="AJ3">
        <v>0</v>
      </c>
      <c r="AK3">
        <v>22.001706855791966</v>
      </c>
      <c r="AL3">
        <v>29.893875215146295</v>
      </c>
      <c r="AM3">
        <v>0</v>
      </c>
      <c r="AN3">
        <v>0</v>
      </c>
      <c r="AO3">
        <v>0</v>
      </c>
      <c r="AP3">
        <v>2.4243839999999999</v>
      </c>
      <c r="AQ3">
        <v>0</v>
      </c>
      <c r="AR3">
        <v>0.23278713768115936</v>
      </c>
      <c r="AS3">
        <v>1.8138596491228072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620.75764386038679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272.07</v>
      </c>
      <c r="L4">
        <v>4.99</v>
      </c>
      <c r="M4">
        <v>33.630000000000003</v>
      </c>
      <c r="N4">
        <v>27.783033744676207</v>
      </c>
      <c r="O4">
        <v>39.279999999999994</v>
      </c>
      <c r="P4">
        <v>13.41</v>
      </c>
      <c r="Q4">
        <v>2.3959866220735782</v>
      </c>
      <c r="R4">
        <v>10.06</v>
      </c>
      <c r="S4">
        <v>6.23</v>
      </c>
      <c r="T4">
        <v>0</v>
      </c>
      <c r="U4">
        <v>59.5</v>
      </c>
      <c r="V4">
        <v>4.8843963963963963</v>
      </c>
      <c r="W4">
        <v>7.85</v>
      </c>
      <c r="X4">
        <v>34.72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6.9351688115064345</v>
      </c>
      <c r="AF4">
        <v>5.8991734279918875</v>
      </c>
      <c r="AG4">
        <v>29.433272000000002</v>
      </c>
      <c r="AH4">
        <v>0</v>
      </c>
      <c r="AI4">
        <v>0</v>
      </c>
      <c r="AJ4">
        <v>0</v>
      </c>
      <c r="AK4">
        <v>22.001706855791966</v>
      </c>
      <c r="AL4">
        <v>29.893875215146295</v>
      </c>
      <c r="AM4">
        <v>0</v>
      </c>
      <c r="AN4">
        <v>0</v>
      </c>
      <c r="AO4">
        <v>0</v>
      </c>
      <c r="AP4">
        <v>2.4243839999999999</v>
      </c>
      <c r="AQ4">
        <v>0</v>
      </c>
      <c r="AR4">
        <v>0.23278713768115936</v>
      </c>
      <c r="AS4">
        <v>1.8138596491228072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615.43764386038674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272.07</v>
      </c>
      <c r="L5">
        <v>4.99</v>
      </c>
      <c r="M5">
        <v>33.630000000000003</v>
      </c>
      <c r="N5">
        <v>27.783033744676207</v>
      </c>
      <c r="O5">
        <v>39.279999999999994</v>
      </c>
      <c r="P5">
        <v>13.41</v>
      </c>
      <c r="Q5">
        <v>2.3959866220735782</v>
      </c>
      <c r="R5">
        <v>10.06</v>
      </c>
      <c r="S5">
        <v>6.23</v>
      </c>
      <c r="T5">
        <v>0</v>
      </c>
      <c r="U5">
        <v>59.5</v>
      </c>
      <c r="V5">
        <v>4.8843963963963963</v>
      </c>
      <c r="W5">
        <v>7.85</v>
      </c>
      <c r="X5">
        <v>34.72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6.9351688115064345</v>
      </c>
      <c r="AF5">
        <v>5.8991734279918875</v>
      </c>
      <c r="AG5">
        <v>29.433272000000002</v>
      </c>
      <c r="AH5">
        <v>0</v>
      </c>
      <c r="AI5">
        <v>0</v>
      </c>
      <c r="AJ5">
        <v>0</v>
      </c>
      <c r="AK5">
        <v>22.001706855791966</v>
      </c>
      <c r="AL5">
        <v>29.893875215146295</v>
      </c>
      <c r="AM5">
        <v>0</v>
      </c>
      <c r="AN5">
        <v>0</v>
      </c>
      <c r="AO5">
        <v>0</v>
      </c>
      <c r="AP5">
        <v>2.4243839999999999</v>
      </c>
      <c r="AQ5">
        <v>0</v>
      </c>
      <c r="AR5">
        <v>0.23278713768115936</v>
      </c>
      <c r="AS5">
        <v>1.8138596491228072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615.43764386038674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272.07</v>
      </c>
      <c r="L6">
        <v>4.99</v>
      </c>
      <c r="M6">
        <v>33.630000000000003</v>
      </c>
      <c r="N6">
        <v>27.783033744676207</v>
      </c>
      <c r="O6">
        <v>39.279999999999994</v>
      </c>
      <c r="P6">
        <v>13.41</v>
      </c>
      <c r="Q6">
        <v>2.3959866220735782</v>
      </c>
      <c r="R6">
        <v>10.06</v>
      </c>
      <c r="S6">
        <v>6.23</v>
      </c>
      <c r="T6">
        <v>0</v>
      </c>
      <c r="U6">
        <v>59.5</v>
      </c>
      <c r="V6">
        <v>4.8843963963963963</v>
      </c>
      <c r="W6">
        <v>7.85</v>
      </c>
      <c r="X6">
        <v>34.72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6.9351688115064345</v>
      </c>
      <c r="AF6">
        <v>5.8991734279918875</v>
      </c>
      <c r="AG6">
        <v>29.433272000000002</v>
      </c>
      <c r="AH6">
        <v>0</v>
      </c>
      <c r="AI6">
        <v>0</v>
      </c>
      <c r="AJ6">
        <v>0</v>
      </c>
      <c r="AK6">
        <v>22.001706855791966</v>
      </c>
      <c r="AL6">
        <v>29.893875215146295</v>
      </c>
      <c r="AM6">
        <v>0</v>
      </c>
      <c r="AN6">
        <v>0</v>
      </c>
      <c r="AO6">
        <v>0</v>
      </c>
      <c r="AP6">
        <v>2.4243839999999999</v>
      </c>
      <c r="AQ6">
        <v>0</v>
      </c>
      <c r="AR6">
        <v>0.23278713768115936</v>
      </c>
      <c r="AS6">
        <v>1.8138596491228072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615.43764386038674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272.07</v>
      </c>
      <c r="L7">
        <v>4.99</v>
      </c>
      <c r="M7">
        <v>33.630000000000003</v>
      </c>
      <c r="N7">
        <v>27.783033744676207</v>
      </c>
      <c r="O7">
        <v>39.279999999999994</v>
      </c>
      <c r="P7">
        <v>13.41</v>
      </c>
      <c r="Q7">
        <v>2.3959866220735782</v>
      </c>
      <c r="R7">
        <v>10.06</v>
      </c>
      <c r="S7">
        <v>6.23</v>
      </c>
      <c r="T7">
        <v>0</v>
      </c>
      <c r="U7">
        <v>59.5</v>
      </c>
      <c r="V7">
        <v>4.8843963963963963</v>
      </c>
      <c r="W7">
        <v>7.85</v>
      </c>
      <c r="X7">
        <v>34.72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6.9351688115064345</v>
      </c>
      <c r="AF7">
        <v>5.8991734279918875</v>
      </c>
      <c r="AG7">
        <v>29.433272000000002</v>
      </c>
      <c r="AH7">
        <v>0</v>
      </c>
      <c r="AI7">
        <v>0</v>
      </c>
      <c r="AJ7">
        <v>0</v>
      </c>
      <c r="AK7">
        <v>22.001706855791966</v>
      </c>
      <c r="AL7">
        <v>6.6397676419965572</v>
      </c>
      <c r="AM7">
        <v>0</v>
      </c>
      <c r="AN7">
        <v>0</v>
      </c>
      <c r="AO7">
        <v>0</v>
      </c>
      <c r="AP7">
        <v>2.4243839999999999</v>
      </c>
      <c r="AQ7">
        <v>0</v>
      </c>
      <c r="AR7">
        <v>0.23278713768115936</v>
      </c>
      <c r="AS7">
        <v>1.8138596491228072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592.18353628723696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272.07</v>
      </c>
      <c r="L8">
        <v>4.99</v>
      </c>
      <c r="M8">
        <v>33.630000000000003</v>
      </c>
      <c r="N8">
        <v>27.783033744676207</v>
      </c>
      <c r="O8">
        <v>39.279999999999994</v>
      </c>
      <c r="P8">
        <v>13.41</v>
      </c>
      <c r="Q8">
        <v>2.3959866220735782</v>
      </c>
      <c r="R8">
        <v>10.06</v>
      </c>
      <c r="S8">
        <v>6.23</v>
      </c>
      <c r="T8">
        <v>0</v>
      </c>
      <c r="U8">
        <v>59.5</v>
      </c>
      <c r="V8">
        <v>4.8843963963963963</v>
      </c>
      <c r="W8">
        <v>7.85</v>
      </c>
      <c r="X8">
        <v>34.72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6.9351688115064345</v>
      </c>
      <c r="AF8">
        <v>5.8991734279918875</v>
      </c>
      <c r="AG8">
        <v>29.433272000000002</v>
      </c>
      <c r="AH8">
        <v>0</v>
      </c>
      <c r="AI8">
        <v>0</v>
      </c>
      <c r="AJ8">
        <v>0</v>
      </c>
      <c r="AK8">
        <v>22.001706855791966</v>
      </c>
      <c r="AL8">
        <v>0.99969535283993105</v>
      </c>
      <c r="AM8">
        <v>0</v>
      </c>
      <c r="AN8">
        <v>0</v>
      </c>
      <c r="AO8">
        <v>0</v>
      </c>
      <c r="AP8">
        <v>2.4243839999999999</v>
      </c>
      <c r="AQ8">
        <v>0</v>
      </c>
      <c r="AR8">
        <v>0.23278713768115936</v>
      </c>
      <c r="AS8">
        <v>1.8138596491228072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586.54346399808037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272.07</v>
      </c>
      <c r="L9">
        <v>4.99</v>
      </c>
      <c r="M9">
        <v>33.630000000000003</v>
      </c>
      <c r="N9">
        <v>27.783033744676207</v>
      </c>
      <c r="O9">
        <v>70.58</v>
      </c>
      <c r="P9">
        <v>13.41</v>
      </c>
      <c r="Q9">
        <v>2.3959866220735782</v>
      </c>
      <c r="R9">
        <v>10.06</v>
      </c>
      <c r="S9">
        <v>6.23</v>
      </c>
      <c r="T9">
        <v>0</v>
      </c>
      <c r="U9">
        <v>59.5</v>
      </c>
      <c r="V9">
        <v>4.8843963963963963</v>
      </c>
      <c r="W9">
        <v>7.85</v>
      </c>
      <c r="X9">
        <v>34.489999999999995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6.9351688115064345</v>
      </c>
      <c r="AF9">
        <v>5.8991734279918875</v>
      </c>
      <c r="AG9">
        <v>29.433272000000002</v>
      </c>
      <c r="AH9">
        <v>0</v>
      </c>
      <c r="AI9">
        <v>0</v>
      </c>
      <c r="AJ9">
        <v>0</v>
      </c>
      <c r="AK9">
        <v>22.001706855791966</v>
      </c>
      <c r="AL9">
        <v>0.99969535283993105</v>
      </c>
      <c r="AM9">
        <v>0</v>
      </c>
      <c r="AN9">
        <v>0</v>
      </c>
      <c r="AO9">
        <v>0</v>
      </c>
      <c r="AP9">
        <v>2.4243839999999999</v>
      </c>
      <c r="AQ9">
        <v>0</v>
      </c>
      <c r="AR9">
        <v>0.23278713768115936</v>
      </c>
      <c r="AS9">
        <v>1.8138596491228072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617.61346399808042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272.07</v>
      </c>
      <c r="L10">
        <v>4.99</v>
      </c>
      <c r="M10">
        <v>33.630000000000003</v>
      </c>
      <c r="N10">
        <v>27.783033744676207</v>
      </c>
      <c r="O10">
        <v>70.58</v>
      </c>
      <c r="P10">
        <v>13.41</v>
      </c>
      <c r="Q10">
        <v>2.3959866220735782</v>
      </c>
      <c r="R10">
        <v>10.06</v>
      </c>
      <c r="S10">
        <v>6.23</v>
      </c>
      <c r="T10">
        <v>0</v>
      </c>
      <c r="U10">
        <v>59.5</v>
      </c>
      <c r="V10">
        <v>4.8843963963963963</v>
      </c>
      <c r="W10">
        <v>7.85</v>
      </c>
      <c r="X10">
        <v>34.489999999999995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6.9351688115064345</v>
      </c>
      <c r="AF10">
        <v>5.8991734279918875</v>
      </c>
      <c r="AG10">
        <v>29.433272000000002</v>
      </c>
      <c r="AH10">
        <v>0</v>
      </c>
      <c r="AI10">
        <v>0</v>
      </c>
      <c r="AJ10">
        <v>0</v>
      </c>
      <c r="AK10">
        <v>22.001706855791966</v>
      </c>
      <c r="AL10">
        <v>0.99969535283993105</v>
      </c>
      <c r="AM10">
        <v>0</v>
      </c>
      <c r="AN10">
        <v>0</v>
      </c>
      <c r="AO10">
        <v>0</v>
      </c>
      <c r="AP10">
        <v>0.105408</v>
      </c>
      <c r="AQ10">
        <v>0</v>
      </c>
      <c r="AR10">
        <v>0.23278713768115936</v>
      </c>
      <c r="AS10">
        <v>1.8138596491228072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615.2944879980804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272.07</v>
      </c>
      <c r="L11">
        <v>4.99</v>
      </c>
      <c r="M11">
        <v>33.630000000000003</v>
      </c>
      <c r="N11">
        <v>27.783033744676207</v>
      </c>
      <c r="O11">
        <v>70.58</v>
      </c>
      <c r="P11">
        <v>13.41</v>
      </c>
      <c r="Q11">
        <v>2.3959866220735782</v>
      </c>
      <c r="R11">
        <v>10.06</v>
      </c>
      <c r="S11">
        <v>6.23</v>
      </c>
      <c r="T11">
        <v>0</v>
      </c>
      <c r="U11">
        <v>59.5</v>
      </c>
      <c r="V11">
        <v>4.8843963963963963</v>
      </c>
      <c r="W11">
        <v>7.85</v>
      </c>
      <c r="X11">
        <v>34.489999999999995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6.9351688115064345</v>
      </c>
      <c r="AF11">
        <v>5.8991734279918875</v>
      </c>
      <c r="AG11">
        <v>29.433272000000002</v>
      </c>
      <c r="AH11">
        <v>0</v>
      </c>
      <c r="AI11">
        <v>0</v>
      </c>
      <c r="AJ11">
        <v>0</v>
      </c>
      <c r="AK11">
        <v>22.001706855791966</v>
      </c>
      <c r="AL11">
        <v>0.99969535283993105</v>
      </c>
      <c r="AM11">
        <v>0</v>
      </c>
      <c r="AN11">
        <v>0</v>
      </c>
      <c r="AO11">
        <v>0</v>
      </c>
      <c r="AP11">
        <v>0.105408</v>
      </c>
      <c r="AQ11">
        <v>0</v>
      </c>
      <c r="AR11">
        <v>0</v>
      </c>
      <c r="AS11">
        <v>1.8138596491228072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615.06170086039924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272.07</v>
      </c>
      <c r="L12">
        <v>4.99</v>
      </c>
      <c r="M12">
        <v>33.630000000000003</v>
      </c>
      <c r="N12">
        <v>27.783033744676207</v>
      </c>
      <c r="O12">
        <v>70.58</v>
      </c>
      <c r="P12">
        <v>13.41</v>
      </c>
      <c r="Q12">
        <v>2.3959866220735782</v>
      </c>
      <c r="R12">
        <v>10.06</v>
      </c>
      <c r="S12">
        <v>6.23</v>
      </c>
      <c r="T12">
        <v>0</v>
      </c>
      <c r="U12">
        <v>59.5</v>
      </c>
      <c r="V12">
        <v>4.8843963963963963</v>
      </c>
      <c r="W12">
        <v>7.85</v>
      </c>
      <c r="X12">
        <v>34.489999999999995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6.9351688115064345</v>
      </c>
      <c r="AF12">
        <v>5.8991734279918875</v>
      </c>
      <c r="AG12">
        <v>29.433272000000002</v>
      </c>
      <c r="AH12">
        <v>0</v>
      </c>
      <c r="AI12">
        <v>0</v>
      </c>
      <c r="AJ12">
        <v>0</v>
      </c>
      <c r="AK12">
        <v>22.001706855791966</v>
      </c>
      <c r="AL12">
        <v>0.99969535283993105</v>
      </c>
      <c r="AM12">
        <v>0</v>
      </c>
      <c r="AN12">
        <v>0</v>
      </c>
      <c r="AO12">
        <v>0</v>
      </c>
      <c r="AP12">
        <v>0.105408</v>
      </c>
      <c r="AQ12">
        <v>0</v>
      </c>
      <c r="AR12">
        <v>0</v>
      </c>
      <c r="AS12">
        <v>1.8138596491228072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615.06170086039924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272.07</v>
      </c>
      <c r="L13">
        <v>4.99</v>
      </c>
      <c r="M13">
        <v>33.630000000000003</v>
      </c>
      <c r="N13">
        <v>27.783033744676207</v>
      </c>
      <c r="O13">
        <v>70.58</v>
      </c>
      <c r="P13">
        <v>13.41</v>
      </c>
      <c r="Q13">
        <v>2.3959866220735782</v>
      </c>
      <c r="R13">
        <v>10.06</v>
      </c>
      <c r="S13">
        <v>6.23</v>
      </c>
      <c r="T13">
        <v>0</v>
      </c>
      <c r="U13">
        <v>59.5</v>
      </c>
      <c r="V13">
        <v>4.8843963963963963</v>
      </c>
      <c r="W13">
        <v>7.85</v>
      </c>
      <c r="X13">
        <v>34.489999999999995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6.9351688115064345</v>
      </c>
      <c r="AF13">
        <v>5.8991734279918875</v>
      </c>
      <c r="AG13">
        <v>29.433272000000002</v>
      </c>
      <c r="AH13">
        <v>0</v>
      </c>
      <c r="AI13">
        <v>0</v>
      </c>
      <c r="AJ13">
        <v>0</v>
      </c>
      <c r="AK13">
        <v>22.001706855791966</v>
      </c>
      <c r="AL13">
        <v>0.99969535283993105</v>
      </c>
      <c r="AM13">
        <v>0</v>
      </c>
      <c r="AN13">
        <v>0</v>
      </c>
      <c r="AO13">
        <v>0</v>
      </c>
      <c r="AP13">
        <v>0.105408</v>
      </c>
      <c r="AQ13">
        <v>0</v>
      </c>
      <c r="AR13">
        <v>0</v>
      </c>
      <c r="AS13">
        <v>1.8138596491228072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615.06170086039924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272.07</v>
      </c>
      <c r="L14">
        <v>4.99</v>
      </c>
      <c r="M14">
        <v>33.630000000000003</v>
      </c>
      <c r="N14">
        <v>27.783033744676207</v>
      </c>
      <c r="O14">
        <v>70.58</v>
      </c>
      <c r="P14">
        <v>13.41</v>
      </c>
      <c r="Q14">
        <v>2.3959866220735782</v>
      </c>
      <c r="R14">
        <v>10.06</v>
      </c>
      <c r="S14">
        <v>6.23</v>
      </c>
      <c r="T14">
        <v>0</v>
      </c>
      <c r="U14">
        <v>59.5</v>
      </c>
      <c r="V14">
        <v>4.8843963963963963</v>
      </c>
      <c r="W14">
        <v>7.85</v>
      </c>
      <c r="X14">
        <v>34.489999999999995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6.9351688115064345</v>
      </c>
      <c r="AF14">
        <v>5.8991734279918875</v>
      </c>
      <c r="AG14">
        <v>29.433272000000002</v>
      </c>
      <c r="AH14">
        <v>0</v>
      </c>
      <c r="AI14">
        <v>0</v>
      </c>
      <c r="AJ14">
        <v>0</v>
      </c>
      <c r="AK14">
        <v>22.001706855791966</v>
      </c>
      <c r="AL14">
        <v>0.99969535283993105</v>
      </c>
      <c r="AM14">
        <v>0</v>
      </c>
      <c r="AN14">
        <v>0</v>
      </c>
      <c r="AO14">
        <v>0</v>
      </c>
      <c r="AP14">
        <v>0.105408</v>
      </c>
      <c r="AQ14">
        <v>0</v>
      </c>
      <c r="AR14">
        <v>0</v>
      </c>
      <c r="AS14">
        <v>1.8138596491228072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615.06170086039924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272.07</v>
      </c>
      <c r="L15">
        <v>4.99</v>
      </c>
      <c r="M15">
        <v>33.630000000000003</v>
      </c>
      <c r="N15">
        <v>27.783033744676207</v>
      </c>
      <c r="O15">
        <v>70.58</v>
      </c>
      <c r="P15">
        <v>13.41</v>
      </c>
      <c r="Q15">
        <v>2.3959866220735782</v>
      </c>
      <c r="R15">
        <v>10.06</v>
      </c>
      <c r="S15">
        <v>6.23</v>
      </c>
      <c r="T15">
        <v>0</v>
      </c>
      <c r="U15">
        <v>59.5</v>
      </c>
      <c r="V15">
        <v>4.8843963963963963</v>
      </c>
      <c r="W15">
        <v>7.85</v>
      </c>
      <c r="X15">
        <v>34.489999999999995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6.9351688115064345</v>
      </c>
      <c r="AF15">
        <v>5.8991734279918875</v>
      </c>
      <c r="AG15">
        <v>29.433272000000002</v>
      </c>
      <c r="AH15">
        <v>0</v>
      </c>
      <c r="AI15">
        <v>0</v>
      </c>
      <c r="AJ15">
        <v>0</v>
      </c>
      <c r="AK15">
        <v>22.001706855791966</v>
      </c>
      <c r="AL15">
        <v>0.99969535283993105</v>
      </c>
      <c r="AM15">
        <v>0</v>
      </c>
      <c r="AN15">
        <v>0</v>
      </c>
      <c r="AO15">
        <v>0</v>
      </c>
      <c r="AP15">
        <v>0.105408</v>
      </c>
      <c r="AQ15">
        <v>0</v>
      </c>
      <c r="AR15">
        <v>0</v>
      </c>
      <c r="AS15">
        <v>1.8138596491228072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615.06170086039924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272.07</v>
      </c>
      <c r="L16">
        <v>4.99</v>
      </c>
      <c r="M16">
        <v>33.630000000000003</v>
      </c>
      <c r="N16">
        <v>27.783033744676207</v>
      </c>
      <c r="O16">
        <v>70.58</v>
      </c>
      <c r="P16">
        <v>13.41</v>
      </c>
      <c r="Q16">
        <v>2.3959866220735782</v>
      </c>
      <c r="R16">
        <v>10.06</v>
      </c>
      <c r="S16">
        <v>6.23</v>
      </c>
      <c r="T16">
        <v>0</v>
      </c>
      <c r="U16">
        <v>59.5</v>
      </c>
      <c r="V16">
        <v>4.8843963963963963</v>
      </c>
      <c r="W16">
        <v>7.85</v>
      </c>
      <c r="X16">
        <v>34.489999999999995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6.9351688115064345</v>
      </c>
      <c r="AF16">
        <v>5.8991734279918875</v>
      </c>
      <c r="AG16">
        <v>29.433272000000002</v>
      </c>
      <c r="AH16">
        <v>0</v>
      </c>
      <c r="AI16">
        <v>0</v>
      </c>
      <c r="AJ16">
        <v>0</v>
      </c>
      <c r="AK16">
        <v>22.001706855791966</v>
      </c>
      <c r="AL16">
        <v>0.99969535283993105</v>
      </c>
      <c r="AM16">
        <v>0</v>
      </c>
      <c r="AN16">
        <v>0</v>
      </c>
      <c r="AO16">
        <v>0</v>
      </c>
      <c r="AP16">
        <v>0.105408</v>
      </c>
      <c r="AQ16">
        <v>0</v>
      </c>
      <c r="AR16">
        <v>0</v>
      </c>
      <c r="AS16">
        <v>1.8138596491228072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615.06170086039924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272.07</v>
      </c>
      <c r="L17">
        <v>4.99</v>
      </c>
      <c r="M17">
        <v>33.630000000000003</v>
      </c>
      <c r="N17">
        <v>27.783033744676207</v>
      </c>
      <c r="O17">
        <v>70.58</v>
      </c>
      <c r="P17">
        <v>13.41</v>
      </c>
      <c r="Q17">
        <v>2.3959866220735782</v>
      </c>
      <c r="R17">
        <v>10.06</v>
      </c>
      <c r="S17">
        <v>6.23</v>
      </c>
      <c r="T17">
        <v>0</v>
      </c>
      <c r="U17">
        <v>59.5</v>
      </c>
      <c r="V17">
        <v>4.8843963963963963</v>
      </c>
      <c r="W17">
        <v>7.85</v>
      </c>
      <c r="X17">
        <v>34.489999999999995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6.9351688115064345</v>
      </c>
      <c r="AF17">
        <v>5.8991734279918875</v>
      </c>
      <c r="AG17">
        <v>29.433272000000002</v>
      </c>
      <c r="AH17">
        <v>0</v>
      </c>
      <c r="AI17">
        <v>0</v>
      </c>
      <c r="AJ17">
        <v>0</v>
      </c>
      <c r="AK17">
        <v>22.001706855791966</v>
      </c>
      <c r="AL17">
        <v>0.99969535283993105</v>
      </c>
      <c r="AM17">
        <v>0</v>
      </c>
      <c r="AN17">
        <v>0</v>
      </c>
      <c r="AO17">
        <v>0</v>
      </c>
      <c r="AP17">
        <v>0.105408</v>
      </c>
      <c r="AQ17">
        <v>0</v>
      </c>
      <c r="AR17">
        <v>0</v>
      </c>
      <c r="AS17">
        <v>1.8138596491228072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615.06170086039924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272.07</v>
      </c>
      <c r="L18">
        <v>4.99</v>
      </c>
      <c r="M18">
        <v>33.630000000000003</v>
      </c>
      <c r="N18">
        <v>27.783033744676207</v>
      </c>
      <c r="O18">
        <v>70.58</v>
      </c>
      <c r="P18">
        <v>13.41</v>
      </c>
      <c r="Q18">
        <v>2.3959866220735782</v>
      </c>
      <c r="R18">
        <v>10.06</v>
      </c>
      <c r="S18">
        <v>6.23</v>
      </c>
      <c r="T18">
        <v>0</v>
      </c>
      <c r="U18">
        <v>59.5</v>
      </c>
      <c r="V18">
        <v>4.8843963963963963</v>
      </c>
      <c r="W18">
        <v>7.85</v>
      </c>
      <c r="X18">
        <v>34.489999999999995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6.9351688115064345</v>
      </c>
      <c r="AF18">
        <v>5.8991734279918875</v>
      </c>
      <c r="AG18">
        <v>29.433272000000002</v>
      </c>
      <c r="AH18">
        <v>0</v>
      </c>
      <c r="AI18">
        <v>0</v>
      </c>
      <c r="AJ18">
        <v>0</v>
      </c>
      <c r="AK18">
        <v>22.001706855791966</v>
      </c>
      <c r="AL18">
        <v>0.99969535283993105</v>
      </c>
      <c r="AM18">
        <v>0</v>
      </c>
      <c r="AN18">
        <v>0</v>
      </c>
      <c r="AO18">
        <v>0</v>
      </c>
      <c r="AP18">
        <v>0.105408</v>
      </c>
      <c r="AQ18">
        <v>0</v>
      </c>
      <c r="AR18">
        <v>0</v>
      </c>
      <c r="AS18">
        <v>1.8138596491228072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615.06170086039924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272.07</v>
      </c>
      <c r="L19">
        <v>4.99</v>
      </c>
      <c r="M19">
        <v>33.630000000000003</v>
      </c>
      <c r="N19">
        <v>27.783033744676207</v>
      </c>
      <c r="O19">
        <v>70.58</v>
      </c>
      <c r="P19">
        <v>13.41</v>
      </c>
      <c r="Q19">
        <v>2.3959866220735782</v>
      </c>
      <c r="R19">
        <v>10.06</v>
      </c>
      <c r="S19">
        <v>6.23</v>
      </c>
      <c r="T19">
        <v>0</v>
      </c>
      <c r="U19">
        <v>59.5</v>
      </c>
      <c r="V19">
        <v>4.8843963963963963</v>
      </c>
      <c r="W19">
        <v>7.85</v>
      </c>
      <c r="X19">
        <v>34.489999999999995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6.9351688115064345</v>
      </c>
      <c r="AF19">
        <v>5.8991734279918875</v>
      </c>
      <c r="AG19">
        <v>29.433272000000002</v>
      </c>
      <c r="AH19">
        <v>0</v>
      </c>
      <c r="AI19">
        <v>0</v>
      </c>
      <c r="AJ19">
        <v>0</v>
      </c>
      <c r="AK19">
        <v>22.001706855791966</v>
      </c>
      <c r="AL19">
        <v>0.99969535283993105</v>
      </c>
      <c r="AM19">
        <v>0</v>
      </c>
      <c r="AN19">
        <v>0</v>
      </c>
      <c r="AO19">
        <v>0</v>
      </c>
      <c r="AP19">
        <v>0.105408</v>
      </c>
      <c r="AQ19">
        <v>0</v>
      </c>
      <c r="AR19">
        <v>0</v>
      </c>
      <c r="AS19">
        <v>1.8138596491228072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615.06170086039924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272.07</v>
      </c>
      <c r="L20">
        <v>4.99</v>
      </c>
      <c r="M20">
        <v>33.630000000000003</v>
      </c>
      <c r="N20">
        <v>27.783033744676207</v>
      </c>
      <c r="O20">
        <v>70.58</v>
      </c>
      <c r="P20">
        <v>13.41</v>
      </c>
      <c r="Q20">
        <v>2.3959866220735782</v>
      </c>
      <c r="R20">
        <v>10.06</v>
      </c>
      <c r="S20">
        <v>6.23</v>
      </c>
      <c r="T20">
        <v>0</v>
      </c>
      <c r="U20">
        <v>59.5</v>
      </c>
      <c r="V20">
        <v>4.8843963963963963</v>
      </c>
      <c r="W20">
        <v>7.85</v>
      </c>
      <c r="X20">
        <v>34.489999999999995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6.9351688115064345</v>
      </c>
      <c r="AF20">
        <v>5.8991734279918875</v>
      </c>
      <c r="AG20">
        <v>29.433272000000002</v>
      </c>
      <c r="AH20">
        <v>0</v>
      </c>
      <c r="AI20">
        <v>0</v>
      </c>
      <c r="AJ20">
        <v>0</v>
      </c>
      <c r="AK20">
        <v>22.001706855791966</v>
      </c>
      <c r="AL20">
        <v>0.99969535283993105</v>
      </c>
      <c r="AM20">
        <v>0</v>
      </c>
      <c r="AN20">
        <v>0</v>
      </c>
      <c r="AO20">
        <v>0</v>
      </c>
      <c r="AP20">
        <v>0.105408</v>
      </c>
      <c r="AQ20">
        <v>0</v>
      </c>
      <c r="AR20">
        <v>0</v>
      </c>
      <c r="AS20">
        <v>1.8138596491228072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615.06170086039924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272.07</v>
      </c>
      <c r="L21">
        <v>4.99</v>
      </c>
      <c r="M21">
        <v>33.630000000000003</v>
      </c>
      <c r="N21">
        <v>27.783033744676207</v>
      </c>
      <c r="O21">
        <v>70.58</v>
      </c>
      <c r="P21">
        <v>13.41</v>
      </c>
      <c r="Q21">
        <v>2.3959866220735782</v>
      </c>
      <c r="R21">
        <v>10.06</v>
      </c>
      <c r="S21">
        <v>6.23</v>
      </c>
      <c r="T21">
        <v>0</v>
      </c>
      <c r="U21">
        <v>59.5</v>
      </c>
      <c r="V21">
        <v>4.8843963963963963</v>
      </c>
      <c r="W21">
        <v>7.85</v>
      </c>
      <c r="X21">
        <v>34.489999999999995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6.9351688115064345</v>
      </c>
      <c r="AF21">
        <v>5.8991734279918875</v>
      </c>
      <c r="AG21">
        <v>29.433272000000002</v>
      </c>
      <c r="AH21">
        <v>0</v>
      </c>
      <c r="AI21">
        <v>0</v>
      </c>
      <c r="AJ21">
        <v>0</v>
      </c>
      <c r="AK21">
        <v>22.001706855791966</v>
      </c>
      <c r="AL21">
        <v>0.99969535283993105</v>
      </c>
      <c r="AM21">
        <v>0</v>
      </c>
      <c r="AN21">
        <v>0</v>
      </c>
      <c r="AO21">
        <v>0</v>
      </c>
      <c r="AP21">
        <v>0.105408</v>
      </c>
      <c r="AQ21">
        <v>0</v>
      </c>
      <c r="AR21">
        <v>0</v>
      </c>
      <c r="AS21">
        <v>1.8138596491228072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615.06170086039924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272.07</v>
      </c>
      <c r="L22">
        <v>4.99</v>
      </c>
      <c r="M22">
        <v>33.630000000000003</v>
      </c>
      <c r="N22">
        <v>27.783033744676207</v>
      </c>
      <c r="O22">
        <v>70.58</v>
      </c>
      <c r="P22">
        <v>13.41</v>
      </c>
      <c r="Q22">
        <v>2.3959866220735782</v>
      </c>
      <c r="R22">
        <v>10.06</v>
      </c>
      <c r="S22">
        <v>6.23</v>
      </c>
      <c r="T22">
        <v>0</v>
      </c>
      <c r="U22">
        <v>59.5</v>
      </c>
      <c r="V22">
        <v>4.8843963963963963</v>
      </c>
      <c r="W22">
        <v>7.85</v>
      </c>
      <c r="X22">
        <v>34.489999999999995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6.9351688115064345</v>
      </c>
      <c r="AF22">
        <v>5.8991734279918875</v>
      </c>
      <c r="AG22">
        <v>29.433272000000002</v>
      </c>
      <c r="AH22">
        <v>0</v>
      </c>
      <c r="AI22">
        <v>0</v>
      </c>
      <c r="AJ22">
        <v>0</v>
      </c>
      <c r="AK22">
        <v>22.001706855791966</v>
      </c>
      <c r="AL22">
        <v>0.99969535283993105</v>
      </c>
      <c r="AM22">
        <v>0</v>
      </c>
      <c r="AN22">
        <v>0</v>
      </c>
      <c r="AO22">
        <v>0</v>
      </c>
      <c r="AP22">
        <v>0.105408</v>
      </c>
      <c r="AQ22">
        <v>0</v>
      </c>
      <c r="AR22">
        <v>0</v>
      </c>
      <c r="AS22">
        <v>1.8138596491228072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615.06170086039924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272.07</v>
      </c>
      <c r="L23">
        <v>4.99</v>
      </c>
      <c r="M23">
        <v>33.630000000000003</v>
      </c>
      <c r="N23">
        <v>27.783033744676207</v>
      </c>
      <c r="O23">
        <v>70.58</v>
      </c>
      <c r="P23">
        <v>13.41</v>
      </c>
      <c r="Q23">
        <v>2.3959866220735782</v>
      </c>
      <c r="R23">
        <v>10.06</v>
      </c>
      <c r="S23">
        <v>6.23</v>
      </c>
      <c r="T23">
        <v>0</v>
      </c>
      <c r="U23">
        <v>59.5</v>
      </c>
      <c r="V23">
        <v>4.8843963963963963</v>
      </c>
      <c r="W23">
        <v>7.85</v>
      </c>
      <c r="X23">
        <v>34.489999999999995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6.9351688115064345</v>
      </c>
      <c r="AF23">
        <v>5.8991734279918875</v>
      </c>
      <c r="AG23">
        <v>29.433272000000002</v>
      </c>
      <c r="AH23">
        <v>0</v>
      </c>
      <c r="AI23">
        <v>0</v>
      </c>
      <c r="AJ23">
        <v>0</v>
      </c>
      <c r="AK23">
        <v>22.001706855791966</v>
      </c>
      <c r="AL23">
        <v>0.99969535283993105</v>
      </c>
      <c r="AM23">
        <v>0</v>
      </c>
      <c r="AN23">
        <v>0</v>
      </c>
      <c r="AO23">
        <v>0</v>
      </c>
      <c r="AP23">
        <v>0.105408</v>
      </c>
      <c r="AQ23">
        <v>0</v>
      </c>
      <c r="AR23">
        <v>0</v>
      </c>
      <c r="AS23">
        <v>1.8138596491228072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615.06170086039924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272.07</v>
      </c>
      <c r="L24">
        <v>4.99</v>
      </c>
      <c r="M24">
        <v>33.630000000000003</v>
      </c>
      <c r="N24">
        <v>27.783033744676207</v>
      </c>
      <c r="O24">
        <v>70.58</v>
      </c>
      <c r="P24">
        <v>13.409999999999998</v>
      </c>
      <c r="Q24">
        <v>2.3959866220735782</v>
      </c>
      <c r="R24">
        <v>10.06</v>
      </c>
      <c r="S24">
        <v>6.23</v>
      </c>
      <c r="T24">
        <v>0</v>
      </c>
      <c r="U24">
        <v>59.5</v>
      </c>
      <c r="V24">
        <v>4.8843963963963963</v>
      </c>
      <c r="W24">
        <v>7.85</v>
      </c>
      <c r="X24">
        <v>34.489999999999995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6.9351688115064345</v>
      </c>
      <c r="AF24">
        <v>5.8991734279918875</v>
      </c>
      <c r="AG24">
        <v>29.433272000000002</v>
      </c>
      <c r="AH24">
        <v>0</v>
      </c>
      <c r="AI24">
        <v>0</v>
      </c>
      <c r="AJ24">
        <v>0</v>
      </c>
      <c r="AK24">
        <v>22.001706855791966</v>
      </c>
      <c r="AL24">
        <v>0.99969535283993105</v>
      </c>
      <c r="AM24">
        <v>0</v>
      </c>
      <c r="AN24">
        <v>0</v>
      </c>
      <c r="AO24">
        <v>0</v>
      </c>
      <c r="AP24">
        <v>0.105408</v>
      </c>
      <c r="AQ24">
        <v>0</v>
      </c>
      <c r="AR24">
        <v>0</v>
      </c>
      <c r="AS24">
        <v>1.8138596491228072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615.06170086039924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272.07</v>
      </c>
      <c r="L25">
        <v>4.99</v>
      </c>
      <c r="M25">
        <v>33.630000000000003</v>
      </c>
      <c r="N25">
        <v>27.783033744676207</v>
      </c>
      <c r="O25">
        <v>70.58</v>
      </c>
      <c r="P25">
        <v>13.409999999999998</v>
      </c>
      <c r="Q25">
        <v>2.3959866220735782</v>
      </c>
      <c r="R25">
        <v>10.06</v>
      </c>
      <c r="S25">
        <v>6.23</v>
      </c>
      <c r="T25">
        <v>0</v>
      </c>
      <c r="U25">
        <v>59.5</v>
      </c>
      <c r="V25">
        <v>4.8843963963963963</v>
      </c>
      <c r="W25">
        <v>7.85</v>
      </c>
      <c r="X25">
        <v>34.489999999999995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6.9351688115064345</v>
      </c>
      <c r="AF25">
        <v>5.8991734279918875</v>
      </c>
      <c r="AG25">
        <v>29.433272000000002</v>
      </c>
      <c r="AH25">
        <v>9.8424152059134098</v>
      </c>
      <c r="AI25">
        <v>0</v>
      </c>
      <c r="AJ25">
        <v>0</v>
      </c>
      <c r="AK25">
        <v>22.001706855791966</v>
      </c>
      <c r="AL25">
        <v>0.99969535283993105</v>
      </c>
      <c r="AM25">
        <v>0</v>
      </c>
      <c r="AN25">
        <v>0</v>
      </c>
      <c r="AO25">
        <v>0</v>
      </c>
      <c r="AP25">
        <v>0.105408</v>
      </c>
      <c r="AQ25">
        <v>0</v>
      </c>
      <c r="AR25">
        <v>0</v>
      </c>
      <c r="AS25">
        <v>1.8138596491228072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624.90411606631267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272.07</v>
      </c>
      <c r="L26">
        <v>4.99</v>
      </c>
      <c r="M26">
        <v>33.630000000000003</v>
      </c>
      <c r="N26">
        <v>27.783033744676207</v>
      </c>
      <c r="O26">
        <v>70.58</v>
      </c>
      <c r="P26">
        <v>13.409999999999998</v>
      </c>
      <c r="Q26">
        <v>2.3959866220735782</v>
      </c>
      <c r="R26">
        <v>10.06</v>
      </c>
      <c r="S26">
        <v>6.23</v>
      </c>
      <c r="T26">
        <v>0</v>
      </c>
      <c r="U26">
        <v>59.5</v>
      </c>
      <c r="V26">
        <v>4.8843963963963963</v>
      </c>
      <c r="W26">
        <v>7.85</v>
      </c>
      <c r="X26">
        <v>34.489999999999995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6.9351688115064345</v>
      </c>
      <c r="AF26">
        <v>5.8991734279918875</v>
      </c>
      <c r="AG26">
        <v>29.433272000000002</v>
      </c>
      <c r="AH26">
        <v>9.8424152059134098</v>
      </c>
      <c r="AI26">
        <v>0</v>
      </c>
      <c r="AJ26">
        <v>0</v>
      </c>
      <c r="AK26">
        <v>22.001706855791966</v>
      </c>
      <c r="AL26">
        <v>0.99969535283993105</v>
      </c>
      <c r="AM26">
        <v>0</v>
      </c>
      <c r="AN26">
        <v>0</v>
      </c>
      <c r="AO26">
        <v>0</v>
      </c>
      <c r="AP26">
        <v>0.105408</v>
      </c>
      <c r="AQ26">
        <v>9.9123968253968258</v>
      </c>
      <c r="AR26">
        <v>0</v>
      </c>
      <c r="AS26">
        <v>1.8138596491228072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634.81651289170952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272.07</v>
      </c>
      <c r="L27">
        <v>4.99</v>
      </c>
      <c r="M27">
        <v>33.630000000000003</v>
      </c>
      <c r="N27">
        <v>27.783033744676207</v>
      </c>
      <c r="O27">
        <v>70.58</v>
      </c>
      <c r="P27">
        <v>13.409999999999998</v>
      </c>
      <c r="Q27">
        <v>2.3959866220735782</v>
      </c>
      <c r="R27">
        <v>10.06</v>
      </c>
      <c r="S27">
        <v>6.23</v>
      </c>
      <c r="T27">
        <v>0</v>
      </c>
      <c r="U27">
        <v>59.5</v>
      </c>
      <c r="V27">
        <v>4.8843963963963963</v>
      </c>
      <c r="W27">
        <v>7.6</v>
      </c>
      <c r="X27">
        <v>33.660000000000004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6.9351688115064345</v>
      </c>
      <c r="AF27">
        <v>5.8991734279918875</v>
      </c>
      <c r="AG27">
        <v>29.433272000000002</v>
      </c>
      <c r="AH27">
        <v>19.68483041182682</v>
      </c>
      <c r="AI27">
        <v>0</v>
      </c>
      <c r="AJ27">
        <v>0</v>
      </c>
      <c r="AK27">
        <v>22.001706855791966</v>
      </c>
      <c r="AL27">
        <v>0.99969535283993105</v>
      </c>
      <c r="AM27">
        <v>0</v>
      </c>
      <c r="AN27">
        <v>0</v>
      </c>
      <c r="AO27">
        <v>0</v>
      </c>
      <c r="AP27">
        <v>0.105408</v>
      </c>
      <c r="AQ27">
        <v>9.9123968253968258</v>
      </c>
      <c r="AR27">
        <v>0</v>
      </c>
      <c r="AS27">
        <v>1.8138596491228072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643.57892809762291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272.07</v>
      </c>
      <c r="L28">
        <v>4.99</v>
      </c>
      <c r="M28">
        <v>61.09</v>
      </c>
      <c r="N28">
        <v>49.970000000000006</v>
      </c>
      <c r="O28">
        <v>70.58</v>
      </c>
      <c r="P28">
        <v>23.839999999999996</v>
      </c>
      <c r="Q28">
        <v>2.3959866220735782</v>
      </c>
      <c r="R28">
        <v>10.06</v>
      </c>
      <c r="S28">
        <v>6.23</v>
      </c>
      <c r="T28">
        <v>0</v>
      </c>
      <c r="U28">
        <v>59.5</v>
      </c>
      <c r="V28">
        <v>4.8843963963963963</v>
      </c>
      <c r="W28">
        <v>7.67</v>
      </c>
      <c r="X28">
        <v>34.486979066304627</v>
      </c>
      <c r="Y28">
        <v>0</v>
      </c>
      <c r="Z28">
        <v>0</v>
      </c>
      <c r="AA28">
        <v>0</v>
      </c>
      <c r="AB28">
        <v>1.4009197299324827</v>
      </c>
      <c r="AC28">
        <v>0</v>
      </c>
      <c r="AD28">
        <v>3.3336245268735807</v>
      </c>
      <c r="AE28">
        <v>6.9351688115064345</v>
      </c>
      <c r="AF28">
        <v>5.8991734279918875</v>
      </c>
      <c r="AG28">
        <v>29.433272000000002</v>
      </c>
      <c r="AH28">
        <v>29.522853643083419</v>
      </c>
      <c r="AI28">
        <v>0</v>
      </c>
      <c r="AJ28">
        <v>0</v>
      </c>
      <c r="AK28">
        <v>22.001706855791966</v>
      </c>
      <c r="AL28">
        <v>0.99969535283993105</v>
      </c>
      <c r="AM28">
        <v>0</v>
      </c>
      <c r="AN28">
        <v>0</v>
      </c>
      <c r="AO28">
        <v>0</v>
      </c>
      <c r="AP28">
        <v>0.105408</v>
      </c>
      <c r="AQ28">
        <v>19.831725396825394</v>
      </c>
      <c r="AR28">
        <v>0</v>
      </c>
      <c r="AS28">
        <v>1.8138596491228072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729.04476947874241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272.07</v>
      </c>
      <c r="L29">
        <v>4.99</v>
      </c>
      <c r="M29">
        <v>61.09</v>
      </c>
      <c r="N29">
        <v>49.970000000000006</v>
      </c>
      <c r="O29">
        <v>70.58</v>
      </c>
      <c r="P29">
        <v>23.839999999999996</v>
      </c>
      <c r="Q29">
        <v>2.3967302452316077</v>
      </c>
      <c r="R29">
        <v>10.056441457375309</v>
      </c>
      <c r="S29">
        <v>6.1634940442427686</v>
      </c>
      <c r="T29">
        <v>0</v>
      </c>
      <c r="U29">
        <v>59.5</v>
      </c>
      <c r="V29">
        <v>4.8899999999999997</v>
      </c>
      <c r="W29">
        <v>14.04</v>
      </c>
      <c r="X29">
        <v>62.17</v>
      </c>
      <c r="Y29">
        <v>0</v>
      </c>
      <c r="Z29">
        <v>0.92667363636363609</v>
      </c>
      <c r="AA29">
        <v>5.0556582278481024</v>
      </c>
      <c r="AB29">
        <v>3.3639639909977488</v>
      </c>
      <c r="AC29">
        <v>4.0671572168996386</v>
      </c>
      <c r="AD29">
        <v>4.4492248296744901</v>
      </c>
      <c r="AE29">
        <v>13.86594549583649</v>
      </c>
      <c r="AF29">
        <v>5.8991734279918875</v>
      </c>
      <c r="AG29">
        <v>29.433272000000002</v>
      </c>
      <c r="AH29">
        <v>39.365268848996827</v>
      </c>
      <c r="AI29">
        <v>0</v>
      </c>
      <c r="AJ29">
        <v>0</v>
      </c>
      <c r="AK29">
        <v>22.001706855791966</v>
      </c>
      <c r="AL29">
        <v>0.99969535283993105</v>
      </c>
      <c r="AM29">
        <v>0</v>
      </c>
      <c r="AN29">
        <v>0</v>
      </c>
      <c r="AO29">
        <v>0</v>
      </c>
      <c r="AP29">
        <v>0.105408</v>
      </c>
      <c r="AQ29">
        <v>29.744122222222217</v>
      </c>
      <c r="AR29">
        <v>0</v>
      </c>
      <c r="AS29">
        <v>1.8138596491228072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802.84779550143526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272.07</v>
      </c>
      <c r="L30">
        <v>4.9401236359996004</v>
      </c>
      <c r="M30">
        <v>61.09</v>
      </c>
      <c r="N30">
        <v>49.970000000000006</v>
      </c>
      <c r="O30">
        <v>70.58</v>
      </c>
      <c r="P30">
        <v>23.839999999999996</v>
      </c>
      <c r="Q30">
        <v>2.3967302452316077</v>
      </c>
      <c r="R30">
        <v>10.056441457375309</v>
      </c>
      <c r="S30">
        <v>6.23</v>
      </c>
      <c r="T30">
        <v>0</v>
      </c>
      <c r="U30">
        <v>59.5</v>
      </c>
      <c r="V30">
        <v>8.76</v>
      </c>
      <c r="W30">
        <v>14.175608547537937</v>
      </c>
      <c r="X30">
        <v>62.39</v>
      </c>
      <c r="Y30">
        <v>0</v>
      </c>
      <c r="Z30">
        <v>5.4853809090909076</v>
      </c>
      <c r="AA30">
        <v>5.1566835443037986</v>
      </c>
      <c r="AB30">
        <v>11.080001500375092</v>
      </c>
      <c r="AC30">
        <v>8.156275325899168</v>
      </c>
      <c r="AD30">
        <v>6.9790900832702514</v>
      </c>
      <c r="AE30">
        <v>13.86594549583649</v>
      </c>
      <c r="AF30">
        <v>6.5507860040567962</v>
      </c>
      <c r="AG30">
        <v>29.433272000000002</v>
      </c>
      <c r="AH30">
        <v>39.365268848996827</v>
      </c>
      <c r="AI30">
        <v>0</v>
      </c>
      <c r="AJ30">
        <v>0</v>
      </c>
      <c r="AK30">
        <v>22.001706855791966</v>
      </c>
      <c r="AL30">
        <v>0.99969535283993105</v>
      </c>
      <c r="AM30">
        <v>0</v>
      </c>
      <c r="AN30">
        <v>0</v>
      </c>
      <c r="AO30">
        <v>0</v>
      </c>
      <c r="AP30">
        <v>0.105408</v>
      </c>
      <c r="AQ30">
        <v>41.334001587301593</v>
      </c>
      <c r="AR30">
        <v>0</v>
      </c>
      <c r="AS30">
        <v>1.8138596491228072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838.32627904303035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335.3</v>
      </c>
      <c r="L31">
        <v>9.0299999999999994</v>
      </c>
      <c r="M31">
        <v>61.09</v>
      </c>
      <c r="N31">
        <v>49.970000000000006</v>
      </c>
      <c r="O31">
        <v>70.58</v>
      </c>
      <c r="P31">
        <v>23.839999999999996</v>
      </c>
      <c r="Q31">
        <v>4.2743930041152254</v>
      </c>
      <c r="R31">
        <v>17.835608074839978</v>
      </c>
      <c r="S31">
        <v>10.83</v>
      </c>
      <c r="T31">
        <v>0</v>
      </c>
      <c r="U31">
        <v>59.5</v>
      </c>
      <c r="V31">
        <v>8.76</v>
      </c>
      <c r="W31">
        <v>14.175608547537937</v>
      </c>
      <c r="X31">
        <v>62.39</v>
      </c>
      <c r="Y31">
        <v>0</v>
      </c>
      <c r="Z31">
        <v>5.4853809090909076</v>
      </c>
      <c r="AA31">
        <v>11.824354430379751</v>
      </c>
      <c r="AB31">
        <v>11.080001500375092</v>
      </c>
      <c r="AC31">
        <v>8.156275325899168</v>
      </c>
      <c r="AD31">
        <v>8.3362573807721443</v>
      </c>
      <c r="AE31">
        <v>13.86594549583649</v>
      </c>
      <c r="AF31">
        <v>6.5507860040567962</v>
      </c>
      <c r="AG31">
        <v>29.433272000000002</v>
      </c>
      <c r="AH31">
        <v>39.365268848996827</v>
      </c>
      <c r="AI31">
        <v>0</v>
      </c>
      <c r="AJ31">
        <v>0</v>
      </c>
      <c r="AK31">
        <v>22.001706855791966</v>
      </c>
      <c r="AL31">
        <v>0.99969535283993105</v>
      </c>
      <c r="AM31">
        <v>3.3244396099024756</v>
      </c>
      <c r="AN31">
        <v>0</v>
      </c>
      <c r="AO31">
        <v>0</v>
      </c>
      <c r="AP31">
        <v>0.105408</v>
      </c>
      <c r="AQ31">
        <v>41.334001587301593</v>
      </c>
      <c r="AR31">
        <v>0.46557427536231871</v>
      </c>
      <c r="AS31">
        <v>1.8138596491228072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931.71783685222192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399.55</v>
      </c>
      <c r="L32">
        <v>8.94</v>
      </c>
      <c r="M32">
        <v>61.09</v>
      </c>
      <c r="N32">
        <v>49.970000000000006</v>
      </c>
      <c r="O32">
        <v>70.58</v>
      </c>
      <c r="P32">
        <v>23.839999999999996</v>
      </c>
      <c r="Q32">
        <v>4.32</v>
      </c>
      <c r="R32">
        <v>17.835608074839978</v>
      </c>
      <c r="S32">
        <v>11.1</v>
      </c>
      <c r="T32">
        <v>0</v>
      </c>
      <c r="U32">
        <v>59.5</v>
      </c>
      <c r="V32">
        <v>8.76</v>
      </c>
      <c r="W32">
        <v>14.175608547537937</v>
      </c>
      <c r="X32">
        <v>62.39</v>
      </c>
      <c r="Y32">
        <v>0</v>
      </c>
      <c r="Z32">
        <v>5.4853809090909076</v>
      </c>
      <c r="AA32">
        <v>11.824354430379751</v>
      </c>
      <c r="AB32">
        <v>11.080001500375092</v>
      </c>
      <c r="AC32">
        <v>8.156275325899168</v>
      </c>
      <c r="AD32">
        <v>11.533725965177899</v>
      </c>
      <c r="AE32">
        <v>13.86594549583649</v>
      </c>
      <c r="AF32">
        <v>6.5507860040567962</v>
      </c>
      <c r="AG32">
        <v>29.433272000000002</v>
      </c>
      <c r="AH32">
        <v>39.365268848996827</v>
      </c>
      <c r="AI32">
        <v>0</v>
      </c>
      <c r="AJ32">
        <v>0</v>
      </c>
      <c r="AK32">
        <v>22.001706855791966</v>
      </c>
      <c r="AL32">
        <v>0.99969535283993105</v>
      </c>
      <c r="AM32">
        <v>3.3244396099024756</v>
      </c>
      <c r="AN32">
        <v>0</v>
      </c>
      <c r="AO32">
        <v>0</v>
      </c>
      <c r="AP32">
        <v>0.105408</v>
      </c>
      <c r="AQ32">
        <v>41.334001587301593</v>
      </c>
      <c r="AR32">
        <v>0.46557427536231871</v>
      </c>
      <c r="AS32">
        <v>1.8138596491228072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999.39091243251255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486.29</v>
      </c>
      <c r="L33">
        <v>9</v>
      </c>
      <c r="M33">
        <v>61.09</v>
      </c>
      <c r="N33">
        <v>49.970000000000006</v>
      </c>
      <c r="O33">
        <v>70.58</v>
      </c>
      <c r="P33">
        <v>23.839999999999996</v>
      </c>
      <c r="Q33">
        <v>4.32</v>
      </c>
      <c r="R33">
        <v>17.835608074839978</v>
      </c>
      <c r="S33">
        <v>11.1</v>
      </c>
      <c r="T33">
        <v>0</v>
      </c>
      <c r="U33">
        <v>59.5</v>
      </c>
      <c r="V33">
        <v>8.76</v>
      </c>
      <c r="W33">
        <v>14.175608547537937</v>
      </c>
      <c r="X33">
        <v>62.39</v>
      </c>
      <c r="Y33">
        <v>0</v>
      </c>
      <c r="Z33">
        <v>5.4853809090909076</v>
      </c>
      <c r="AA33">
        <v>11.824354430379751</v>
      </c>
      <c r="AB33">
        <v>11.080001500375092</v>
      </c>
      <c r="AC33">
        <v>8.156275325899168</v>
      </c>
      <c r="AD33">
        <v>11.533725965177899</v>
      </c>
      <c r="AE33">
        <v>13.86594549583649</v>
      </c>
      <c r="AF33">
        <v>6.5507860040567962</v>
      </c>
      <c r="AG33">
        <v>29.433272000000002</v>
      </c>
      <c r="AH33">
        <v>39.365268848996827</v>
      </c>
      <c r="AI33">
        <v>0</v>
      </c>
      <c r="AJ33">
        <v>0</v>
      </c>
      <c r="AK33">
        <v>22.001706855791966</v>
      </c>
      <c r="AL33">
        <v>0.99969535283993105</v>
      </c>
      <c r="AM33">
        <v>3.4474043510877714</v>
      </c>
      <c r="AN33">
        <v>0</v>
      </c>
      <c r="AO33">
        <v>0</v>
      </c>
      <c r="AP33">
        <v>0.105408</v>
      </c>
      <c r="AQ33">
        <v>41.334001587301593</v>
      </c>
      <c r="AR33">
        <v>1.8535126811594194</v>
      </c>
      <c r="AS33">
        <v>1.8138596491228072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1087.7018155794947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487.96746002140344</v>
      </c>
      <c r="L34">
        <v>9</v>
      </c>
      <c r="M34">
        <v>61.09</v>
      </c>
      <c r="N34">
        <v>49.970000000000006</v>
      </c>
      <c r="O34">
        <v>70.58</v>
      </c>
      <c r="P34">
        <v>23.839999999999996</v>
      </c>
      <c r="Q34">
        <v>4.32</v>
      </c>
      <c r="R34">
        <v>17.835608074839978</v>
      </c>
      <c r="S34">
        <v>11.1</v>
      </c>
      <c r="T34">
        <v>0</v>
      </c>
      <c r="U34">
        <v>59.5</v>
      </c>
      <c r="V34">
        <v>8.76</v>
      </c>
      <c r="W34">
        <v>14.175608547537937</v>
      </c>
      <c r="X34">
        <v>62.39</v>
      </c>
      <c r="Y34">
        <v>0</v>
      </c>
      <c r="Z34">
        <v>5.4853809090909076</v>
      </c>
      <c r="AA34">
        <v>11.824354430379751</v>
      </c>
      <c r="AB34">
        <v>11.080001500375092</v>
      </c>
      <c r="AC34">
        <v>8.156275325899168</v>
      </c>
      <c r="AD34">
        <v>11.533725965177899</v>
      </c>
      <c r="AE34">
        <v>13.86594549583649</v>
      </c>
      <c r="AF34">
        <v>6.5507860040567962</v>
      </c>
      <c r="AG34">
        <v>29.433272000000002</v>
      </c>
      <c r="AH34">
        <v>43.3531818373812</v>
      </c>
      <c r="AI34">
        <v>0</v>
      </c>
      <c r="AJ34">
        <v>0</v>
      </c>
      <c r="AK34">
        <v>22.001706855791966</v>
      </c>
      <c r="AL34">
        <v>0.99969535283993105</v>
      </c>
      <c r="AM34">
        <v>3.4474043510877714</v>
      </c>
      <c r="AN34">
        <v>0</v>
      </c>
      <c r="AO34">
        <v>0</v>
      </c>
      <c r="AP34">
        <v>0.105408</v>
      </c>
      <c r="AQ34">
        <v>41.334001587301593</v>
      </c>
      <c r="AR34">
        <v>1.8535126811594194</v>
      </c>
      <c r="AS34">
        <v>1.8138596491228072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1093.3671885892825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487.96746002140344</v>
      </c>
      <c r="L35">
        <v>8.99</v>
      </c>
      <c r="M35">
        <v>61.09</v>
      </c>
      <c r="N35">
        <v>49.970000000000006</v>
      </c>
      <c r="O35">
        <v>70.58</v>
      </c>
      <c r="P35">
        <v>23.839999999999996</v>
      </c>
      <c r="Q35">
        <v>4.32</v>
      </c>
      <c r="R35">
        <v>17.835608074839978</v>
      </c>
      <c r="S35">
        <v>11.1</v>
      </c>
      <c r="T35">
        <v>0</v>
      </c>
      <c r="U35">
        <v>59.5</v>
      </c>
      <c r="V35">
        <v>8.76</v>
      </c>
      <c r="W35">
        <v>14.175608547537937</v>
      </c>
      <c r="X35">
        <v>62.39</v>
      </c>
      <c r="Y35">
        <v>0</v>
      </c>
      <c r="Z35">
        <v>5.4853809090909076</v>
      </c>
      <c r="AA35">
        <v>11.824354430379751</v>
      </c>
      <c r="AB35">
        <v>11.080001500375092</v>
      </c>
      <c r="AC35">
        <v>8.156275325899168</v>
      </c>
      <c r="AD35">
        <v>11.533725965177899</v>
      </c>
      <c r="AE35">
        <v>13.86594549583649</v>
      </c>
      <c r="AF35">
        <v>6.5507860040567962</v>
      </c>
      <c r="AG35">
        <v>29.433272000000002</v>
      </c>
      <c r="AH35">
        <v>43.3531818373812</v>
      </c>
      <c r="AI35">
        <v>0</v>
      </c>
      <c r="AJ35">
        <v>0</v>
      </c>
      <c r="AK35">
        <v>22.001706855791966</v>
      </c>
      <c r="AL35">
        <v>0.99969535283993105</v>
      </c>
      <c r="AM35">
        <v>3.4474043510877714</v>
      </c>
      <c r="AN35">
        <v>0</v>
      </c>
      <c r="AO35">
        <v>0</v>
      </c>
      <c r="AP35">
        <v>0.105408</v>
      </c>
      <c r="AQ35">
        <v>41.334001587301593</v>
      </c>
      <c r="AR35">
        <v>1.8535126811594194</v>
      </c>
      <c r="AS35">
        <v>1.8138596491228072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1093.3571885892825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487.96746002140344</v>
      </c>
      <c r="L36">
        <v>8.99</v>
      </c>
      <c r="M36">
        <v>61.09</v>
      </c>
      <c r="N36">
        <v>49.970000000000006</v>
      </c>
      <c r="O36">
        <v>70.58</v>
      </c>
      <c r="P36">
        <v>23.839999999999996</v>
      </c>
      <c r="Q36">
        <v>4.32</v>
      </c>
      <c r="R36">
        <v>17.835608074839978</v>
      </c>
      <c r="S36">
        <v>11.1</v>
      </c>
      <c r="T36">
        <v>0</v>
      </c>
      <c r="U36">
        <v>59.5</v>
      </c>
      <c r="V36">
        <v>8.76</v>
      </c>
      <c r="W36">
        <v>14.175608547537937</v>
      </c>
      <c r="X36">
        <v>62.39</v>
      </c>
      <c r="Y36">
        <v>0</v>
      </c>
      <c r="Z36">
        <v>5.4853809090909076</v>
      </c>
      <c r="AA36">
        <v>11.824354430379751</v>
      </c>
      <c r="AB36">
        <v>11.080001500375092</v>
      </c>
      <c r="AC36">
        <v>8.156275325899168</v>
      </c>
      <c r="AD36">
        <v>11.533725965177899</v>
      </c>
      <c r="AE36">
        <v>13.86594549583649</v>
      </c>
      <c r="AF36">
        <v>6.5507860040567962</v>
      </c>
      <c r="AG36">
        <v>29.433272000000002</v>
      </c>
      <c r="AH36">
        <v>43.3531818373812</v>
      </c>
      <c r="AI36">
        <v>0</v>
      </c>
      <c r="AJ36">
        <v>0</v>
      </c>
      <c r="AK36">
        <v>22.001706855791966</v>
      </c>
      <c r="AL36">
        <v>0.99969535283993105</v>
      </c>
      <c r="AM36">
        <v>3.4474043510877714</v>
      </c>
      <c r="AN36">
        <v>0</v>
      </c>
      <c r="AO36">
        <v>0</v>
      </c>
      <c r="AP36">
        <v>0.105408</v>
      </c>
      <c r="AQ36">
        <v>41.334001587301593</v>
      </c>
      <c r="AR36">
        <v>1.8535126811594194</v>
      </c>
      <c r="AS36">
        <v>1.8138596491228072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1093.3571885892825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487.96746002140344</v>
      </c>
      <c r="L37">
        <v>8.99</v>
      </c>
      <c r="M37">
        <v>61.09</v>
      </c>
      <c r="N37">
        <v>49.970000000000006</v>
      </c>
      <c r="O37">
        <v>70.58</v>
      </c>
      <c r="P37">
        <v>23.839999999999996</v>
      </c>
      <c r="Q37">
        <v>4.32</v>
      </c>
      <c r="R37">
        <v>17.835608074839978</v>
      </c>
      <c r="S37">
        <v>11.1</v>
      </c>
      <c r="T37">
        <v>0</v>
      </c>
      <c r="U37">
        <v>59.5</v>
      </c>
      <c r="V37">
        <v>8.76</v>
      </c>
      <c r="W37">
        <v>14.175608547537937</v>
      </c>
      <c r="X37">
        <v>62.39</v>
      </c>
      <c r="Y37">
        <v>0</v>
      </c>
      <c r="Z37">
        <v>0.92667363636363609</v>
      </c>
      <c r="AA37">
        <v>5.0556582278481024</v>
      </c>
      <c r="AB37">
        <v>5.5421965491372829</v>
      </c>
      <c r="AC37">
        <v>4.0671572168996386</v>
      </c>
      <c r="AD37">
        <v>6.838542013626042</v>
      </c>
      <c r="AE37">
        <v>6.9351688115064345</v>
      </c>
      <c r="AF37">
        <v>5.8991734279918875</v>
      </c>
      <c r="AG37">
        <v>29.433272000000002</v>
      </c>
      <c r="AH37">
        <v>43.3531818373812</v>
      </c>
      <c r="AI37">
        <v>0</v>
      </c>
      <c r="AJ37">
        <v>0</v>
      </c>
      <c r="AK37">
        <v>22.001706855791966</v>
      </c>
      <c r="AL37">
        <v>0.99969535283993105</v>
      </c>
      <c r="AM37">
        <v>0</v>
      </c>
      <c r="AN37">
        <v>0</v>
      </c>
      <c r="AO37">
        <v>0</v>
      </c>
      <c r="AP37">
        <v>2.4243839999999999</v>
      </c>
      <c r="AQ37">
        <v>41.334001587301593</v>
      </c>
      <c r="AR37">
        <v>11.147429347826083</v>
      </c>
      <c r="AS37">
        <v>1.8138596491228072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1068.2907771574182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487.96746002140344</v>
      </c>
      <c r="L38">
        <v>8.99</v>
      </c>
      <c r="M38">
        <v>61.09</v>
      </c>
      <c r="N38">
        <v>49.970000000000006</v>
      </c>
      <c r="O38">
        <v>70.58</v>
      </c>
      <c r="P38">
        <v>23.839999999999996</v>
      </c>
      <c r="Q38">
        <v>4.32</v>
      </c>
      <c r="R38">
        <v>17.835608074839978</v>
      </c>
      <c r="S38">
        <v>11.1</v>
      </c>
      <c r="T38">
        <v>0</v>
      </c>
      <c r="U38">
        <v>59.5</v>
      </c>
      <c r="V38">
        <v>8.76</v>
      </c>
      <c r="W38">
        <v>14.175608547537937</v>
      </c>
      <c r="X38">
        <v>62.39</v>
      </c>
      <c r="Y38">
        <v>0</v>
      </c>
      <c r="Z38">
        <v>0</v>
      </c>
      <c r="AA38">
        <v>0</v>
      </c>
      <c r="AB38">
        <v>5.5421965491372829</v>
      </c>
      <c r="AC38">
        <v>4.0671572168996386</v>
      </c>
      <c r="AD38">
        <v>3.8387191521574575</v>
      </c>
      <c r="AE38">
        <v>6.9351688115064345</v>
      </c>
      <c r="AF38">
        <v>5.8991734279918875</v>
      </c>
      <c r="AG38">
        <v>29.433272000000002</v>
      </c>
      <c r="AH38">
        <v>43.3531818373812</v>
      </c>
      <c r="AI38">
        <v>0</v>
      </c>
      <c r="AJ38">
        <v>0</v>
      </c>
      <c r="AK38">
        <v>22.001706855791966</v>
      </c>
      <c r="AL38">
        <v>0.99969535283993105</v>
      </c>
      <c r="AM38">
        <v>0</v>
      </c>
      <c r="AN38">
        <v>0</v>
      </c>
      <c r="AO38">
        <v>0</v>
      </c>
      <c r="AP38">
        <v>2.4243839999999999</v>
      </c>
      <c r="AQ38">
        <v>29.744122222222217</v>
      </c>
      <c r="AR38">
        <v>11.147429347826083</v>
      </c>
      <c r="AS38">
        <v>1.8138596491228072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1047.7187430666586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487.96746002140344</v>
      </c>
      <c r="L39">
        <v>8.9699999999999989</v>
      </c>
      <c r="M39">
        <v>61.09</v>
      </c>
      <c r="N39">
        <v>49.970000000000006</v>
      </c>
      <c r="O39">
        <v>70.58</v>
      </c>
      <c r="P39">
        <v>23.839999999999996</v>
      </c>
      <c r="Q39">
        <v>4.32</v>
      </c>
      <c r="R39">
        <v>17.835608074839978</v>
      </c>
      <c r="S39">
        <v>11.1</v>
      </c>
      <c r="T39">
        <v>0</v>
      </c>
      <c r="U39">
        <v>59.5</v>
      </c>
      <c r="V39">
        <v>8.76</v>
      </c>
      <c r="W39">
        <v>14.175608547537937</v>
      </c>
      <c r="X39">
        <v>62.39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3.6147206661619991</v>
      </c>
      <c r="AE39">
        <v>6.9351688115064345</v>
      </c>
      <c r="AF39">
        <v>5.8991734279918875</v>
      </c>
      <c r="AG39">
        <v>29.433272000000002</v>
      </c>
      <c r="AH39">
        <v>29.522853643083419</v>
      </c>
      <c r="AI39">
        <v>0</v>
      </c>
      <c r="AJ39">
        <v>0</v>
      </c>
      <c r="AK39">
        <v>22.001706855791966</v>
      </c>
      <c r="AL39">
        <v>0.99969535283993105</v>
      </c>
      <c r="AM39">
        <v>0</v>
      </c>
      <c r="AN39">
        <v>0</v>
      </c>
      <c r="AO39">
        <v>0</v>
      </c>
      <c r="AP39">
        <v>2.4243839999999999</v>
      </c>
      <c r="AQ39">
        <v>29.744122222222217</v>
      </c>
      <c r="AR39">
        <v>11.147429347826083</v>
      </c>
      <c r="AS39">
        <v>1.8138596491228072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1024.0350626203285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487.96746002140344</v>
      </c>
      <c r="L40">
        <v>8.9699999999999989</v>
      </c>
      <c r="M40">
        <v>61.09</v>
      </c>
      <c r="N40">
        <v>49.970000000000006</v>
      </c>
      <c r="O40">
        <v>70.58</v>
      </c>
      <c r="P40">
        <v>23.839999999999996</v>
      </c>
      <c r="Q40">
        <v>4.32</v>
      </c>
      <c r="R40">
        <v>17.835608074839978</v>
      </c>
      <c r="S40">
        <v>11.1</v>
      </c>
      <c r="T40">
        <v>0</v>
      </c>
      <c r="U40">
        <v>59.5</v>
      </c>
      <c r="V40">
        <v>8.76</v>
      </c>
      <c r="W40">
        <v>14.175608547537937</v>
      </c>
      <c r="X40">
        <v>62.39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6.9351688115064345</v>
      </c>
      <c r="AF40">
        <v>5.8991734279918875</v>
      </c>
      <c r="AG40">
        <v>29.433272000000002</v>
      </c>
      <c r="AH40">
        <v>29.522853643083419</v>
      </c>
      <c r="AI40">
        <v>0</v>
      </c>
      <c r="AJ40">
        <v>0</v>
      </c>
      <c r="AK40">
        <v>22.001706855791966</v>
      </c>
      <c r="AL40">
        <v>0.99969535283993105</v>
      </c>
      <c r="AM40">
        <v>0</v>
      </c>
      <c r="AN40">
        <v>0</v>
      </c>
      <c r="AO40">
        <v>0</v>
      </c>
      <c r="AP40">
        <v>2.4243839999999999</v>
      </c>
      <c r="AQ40">
        <v>20.66353492063492</v>
      </c>
      <c r="AR40">
        <v>11.147429347826083</v>
      </c>
      <c r="AS40">
        <v>1.8138596491228072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1011.3397546525791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487.96746002140344</v>
      </c>
      <c r="L41">
        <v>8.9699999999999989</v>
      </c>
      <c r="M41">
        <v>61.09</v>
      </c>
      <c r="N41">
        <v>49.970000000000006</v>
      </c>
      <c r="O41">
        <v>70.58</v>
      </c>
      <c r="P41">
        <v>23.839999999999996</v>
      </c>
      <c r="Q41">
        <v>4.32</v>
      </c>
      <c r="R41">
        <v>17.835608074839978</v>
      </c>
      <c r="S41">
        <v>11.1</v>
      </c>
      <c r="T41">
        <v>0</v>
      </c>
      <c r="U41">
        <v>59.5</v>
      </c>
      <c r="V41">
        <v>8.76</v>
      </c>
      <c r="W41">
        <v>14.175608547537937</v>
      </c>
      <c r="X41">
        <v>62.39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5.8991734279918875</v>
      </c>
      <c r="AG41">
        <v>29.433272000000002</v>
      </c>
      <c r="AH41">
        <v>29.522853643083419</v>
      </c>
      <c r="AI41">
        <v>0</v>
      </c>
      <c r="AJ41">
        <v>0</v>
      </c>
      <c r="AK41">
        <v>22.001706855791966</v>
      </c>
      <c r="AL41">
        <v>0.99969535283993105</v>
      </c>
      <c r="AM41">
        <v>0</v>
      </c>
      <c r="AN41">
        <v>0</v>
      </c>
      <c r="AO41">
        <v>0</v>
      </c>
      <c r="AP41">
        <v>2.4243839999999999</v>
      </c>
      <c r="AQ41">
        <v>20.66353492063492</v>
      </c>
      <c r="AR41">
        <v>0.93114855072463742</v>
      </c>
      <c r="AS41">
        <v>1.8138596491228072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994.18830504397124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487.96746002140344</v>
      </c>
      <c r="L42">
        <v>8.9699999999999989</v>
      </c>
      <c r="M42">
        <v>61.09</v>
      </c>
      <c r="N42">
        <v>49.970000000000006</v>
      </c>
      <c r="O42">
        <v>70.58</v>
      </c>
      <c r="P42">
        <v>23.839999999999996</v>
      </c>
      <c r="Q42">
        <v>4.32</v>
      </c>
      <c r="R42">
        <v>17.835608074839978</v>
      </c>
      <c r="S42">
        <v>11.1</v>
      </c>
      <c r="T42">
        <v>0</v>
      </c>
      <c r="U42">
        <v>59.5</v>
      </c>
      <c r="V42">
        <v>8.76</v>
      </c>
      <c r="W42">
        <v>14.175608547537937</v>
      </c>
      <c r="X42">
        <v>62.39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5.8991734279918875</v>
      </c>
      <c r="AG42">
        <v>29.433272000000002</v>
      </c>
      <c r="AH42">
        <v>19.68483041182682</v>
      </c>
      <c r="AI42">
        <v>0</v>
      </c>
      <c r="AJ42">
        <v>0</v>
      </c>
      <c r="AK42">
        <v>22.001706855791966</v>
      </c>
      <c r="AL42">
        <v>0.99969535283993105</v>
      </c>
      <c r="AM42">
        <v>0</v>
      </c>
      <c r="AN42">
        <v>0</v>
      </c>
      <c r="AO42">
        <v>0</v>
      </c>
      <c r="AP42">
        <v>0.105408</v>
      </c>
      <c r="AQ42">
        <v>9.9123968253968258</v>
      </c>
      <c r="AR42">
        <v>0.93114855072463742</v>
      </c>
      <c r="AS42">
        <v>1.8138596491228072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971.28016771747662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488.21750630381302</v>
      </c>
      <c r="L43">
        <v>8.9499999999999993</v>
      </c>
      <c r="M43">
        <v>61.09</v>
      </c>
      <c r="N43">
        <v>49.970000000000006</v>
      </c>
      <c r="O43">
        <v>70.58</v>
      </c>
      <c r="P43">
        <v>23.839999999999996</v>
      </c>
      <c r="Q43">
        <v>4.32</v>
      </c>
      <c r="R43">
        <v>17.835608074839978</v>
      </c>
      <c r="S43">
        <v>11.1</v>
      </c>
      <c r="T43">
        <v>0</v>
      </c>
      <c r="U43">
        <v>59.5</v>
      </c>
      <c r="V43">
        <v>8.76</v>
      </c>
      <c r="W43">
        <v>14.175608547537937</v>
      </c>
      <c r="X43">
        <v>62.39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5.8991734279918875</v>
      </c>
      <c r="AG43">
        <v>29.433272000000002</v>
      </c>
      <c r="AH43">
        <v>9.8424152059134098</v>
      </c>
      <c r="AI43">
        <v>0</v>
      </c>
      <c r="AJ43">
        <v>0</v>
      </c>
      <c r="AK43">
        <v>22.001706855791966</v>
      </c>
      <c r="AL43">
        <v>0.99969535283993105</v>
      </c>
      <c r="AM43">
        <v>0</v>
      </c>
      <c r="AN43">
        <v>0</v>
      </c>
      <c r="AO43">
        <v>0</v>
      </c>
      <c r="AP43">
        <v>0.105408</v>
      </c>
      <c r="AQ43">
        <v>0</v>
      </c>
      <c r="AR43">
        <v>0.93114855072463742</v>
      </c>
      <c r="AS43">
        <v>1.8138596491228072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951.75540196857582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488.21750630381302</v>
      </c>
      <c r="L44">
        <v>8.9499999999999993</v>
      </c>
      <c r="M44">
        <v>61.09</v>
      </c>
      <c r="N44">
        <v>49.970000000000006</v>
      </c>
      <c r="O44">
        <v>70.58</v>
      </c>
      <c r="P44">
        <v>23.839999999999996</v>
      </c>
      <c r="Q44">
        <v>4.32</v>
      </c>
      <c r="R44">
        <v>17.835608074839978</v>
      </c>
      <c r="S44">
        <v>11.1</v>
      </c>
      <c r="T44">
        <v>0</v>
      </c>
      <c r="U44">
        <v>59.5</v>
      </c>
      <c r="V44">
        <v>8.76</v>
      </c>
      <c r="W44">
        <v>14.175608547537937</v>
      </c>
      <c r="X44">
        <v>62.39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5.8991734279918875</v>
      </c>
      <c r="AG44">
        <v>29.433272000000002</v>
      </c>
      <c r="AH44">
        <v>0</v>
      </c>
      <c r="AI44">
        <v>0</v>
      </c>
      <c r="AJ44">
        <v>0</v>
      </c>
      <c r="AK44">
        <v>22.001706855791966</v>
      </c>
      <c r="AL44">
        <v>0.99969535283993105</v>
      </c>
      <c r="AM44">
        <v>0</v>
      </c>
      <c r="AN44">
        <v>0</v>
      </c>
      <c r="AO44">
        <v>0</v>
      </c>
      <c r="AP44">
        <v>0.105408</v>
      </c>
      <c r="AQ44">
        <v>0</v>
      </c>
      <c r="AR44">
        <v>0.93114855072463742</v>
      </c>
      <c r="AS44">
        <v>1.8138596491228072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941.9129867626624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441.37254009836562</v>
      </c>
      <c r="L45">
        <v>8.9499999999999975</v>
      </c>
      <c r="M45">
        <v>61.09</v>
      </c>
      <c r="N45">
        <v>49.970000000000006</v>
      </c>
      <c r="O45">
        <v>70.58</v>
      </c>
      <c r="P45">
        <v>23.839999999999996</v>
      </c>
      <c r="Q45">
        <v>4.32</v>
      </c>
      <c r="R45">
        <v>17.835608074839978</v>
      </c>
      <c r="S45">
        <v>11.1</v>
      </c>
      <c r="T45">
        <v>0</v>
      </c>
      <c r="U45">
        <v>59.5</v>
      </c>
      <c r="V45">
        <v>8.76</v>
      </c>
      <c r="W45">
        <v>14.175608547537937</v>
      </c>
      <c r="X45">
        <v>62.39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5.8991734279918875</v>
      </c>
      <c r="AG45">
        <v>29.433272000000002</v>
      </c>
      <c r="AH45">
        <v>0</v>
      </c>
      <c r="AI45">
        <v>0</v>
      </c>
      <c r="AJ45">
        <v>0</v>
      </c>
      <c r="AK45">
        <v>22.001706855791966</v>
      </c>
      <c r="AL45">
        <v>0.99969535283993105</v>
      </c>
      <c r="AM45">
        <v>0</v>
      </c>
      <c r="AN45">
        <v>0</v>
      </c>
      <c r="AO45">
        <v>0</v>
      </c>
      <c r="AP45">
        <v>0.21520800000000001</v>
      </c>
      <c r="AQ45">
        <v>0</v>
      </c>
      <c r="AR45">
        <v>11.147429347826083</v>
      </c>
      <c r="AS45">
        <v>1.8138596491228072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905.39410135431649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353.33</v>
      </c>
      <c r="L46">
        <v>8.9499999999999993</v>
      </c>
      <c r="M46">
        <v>61.09</v>
      </c>
      <c r="N46">
        <v>49.970000000000006</v>
      </c>
      <c r="O46">
        <v>70.58</v>
      </c>
      <c r="P46">
        <v>23.839999999999996</v>
      </c>
      <c r="Q46">
        <v>4.3153347732181428</v>
      </c>
      <c r="R46">
        <v>17.905052486187842</v>
      </c>
      <c r="S46">
        <v>11.11</v>
      </c>
      <c r="T46">
        <v>0</v>
      </c>
      <c r="U46">
        <v>59.5</v>
      </c>
      <c r="V46">
        <v>8.76</v>
      </c>
      <c r="W46">
        <v>14.175608547537937</v>
      </c>
      <c r="X46">
        <v>62.39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5.8991734279918875</v>
      </c>
      <c r="AG46">
        <v>29.433272000000002</v>
      </c>
      <c r="AH46">
        <v>0</v>
      </c>
      <c r="AI46">
        <v>0</v>
      </c>
      <c r="AJ46">
        <v>0</v>
      </c>
      <c r="AK46">
        <v>22.001706855791966</v>
      </c>
      <c r="AL46">
        <v>0.99969535283993105</v>
      </c>
      <c r="AM46">
        <v>0</v>
      </c>
      <c r="AN46">
        <v>0</v>
      </c>
      <c r="AO46">
        <v>0</v>
      </c>
      <c r="AP46">
        <v>0.21520800000000001</v>
      </c>
      <c r="AQ46">
        <v>0</v>
      </c>
      <c r="AR46">
        <v>11.147429347826083</v>
      </c>
      <c r="AS46">
        <v>1.8138596491228072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817.42634044051681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272.07</v>
      </c>
      <c r="L47">
        <v>4.79</v>
      </c>
      <c r="M47">
        <v>61.09</v>
      </c>
      <c r="N47">
        <v>49.970000000000006</v>
      </c>
      <c r="O47">
        <v>70.58</v>
      </c>
      <c r="P47">
        <v>23.839999999999996</v>
      </c>
      <c r="Q47">
        <v>3.5556103575832307</v>
      </c>
      <c r="R47">
        <v>10.06</v>
      </c>
      <c r="S47">
        <v>6.23</v>
      </c>
      <c r="T47">
        <v>0</v>
      </c>
      <c r="U47">
        <v>59.5</v>
      </c>
      <c r="V47">
        <v>5.93</v>
      </c>
      <c r="W47">
        <v>14.175608547537937</v>
      </c>
      <c r="X47">
        <v>62.39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5.8991734279918875</v>
      </c>
      <c r="AG47">
        <v>29.433272000000002</v>
      </c>
      <c r="AH47">
        <v>0</v>
      </c>
      <c r="AI47">
        <v>0</v>
      </c>
      <c r="AJ47">
        <v>0</v>
      </c>
      <c r="AK47">
        <v>22.001706855791966</v>
      </c>
      <c r="AL47">
        <v>0.99969535283993105</v>
      </c>
      <c r="AM47">
        <v>0</v>
      </c>
      <c r="AN47">
        <v>0</v>
      </c>
      <c r="AO47">
        <v>0</v>
      </c>
      <c r="AP47">
        <v>0.21520800000000001</v>
      </c>
      <c r="AQ47">
        <v>0</v>
      </c>
      <c r="AR47">
        <v>0.46557427536231871</v>
      </c>
      <c r="AS47">
        <v>1.8138596491228072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705.00970846623011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272.07</v>
      </c>
      <c r="L48">
        <v>4.8098604867012789</v>
      </c>
      <c r="M48">
        <v>61.09</v>
      </c>
      <c r="N48">
        <v>49.970000000000006</v>
      </c>
      <c r="O48">
        <v>70.58</v>
      </c>
      <c r="P48">
        <v>23.839999999999996</v>
      </c>
      <c r="Q48">
        <v>2.46</v>
      </c>
      <c r="R48">
        <v>10.06</v>
      </c>
      <c r="S48">
        <v>6.23</v>
      </c>
      <c r="T48">
        <v>0</v>
      </c>
      <c r="U48">
        <v>59.5</v>
      </c>
      <c r="V48">
        <v>4.79</v>
      </c>
      <c r="W48">
        <v>14.175608547537937</v>
      </c>
      <c r="X48">
        <v>62.39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5.8991734279918875</v>
      </c>
      <c r="AG48">
        <v>29.433272000000002</v>
      </c>
      <c r="AH48">
        <v>0</v>
      </c>
      <c r="AI48">
        <v>0</v>
      </c>
      <c r="AJ48">
        <v>0</v>
      </c>
      <c r="AK48">
        <v>22.001706855791966</v>
      </c>
      <c r="AL48">
        <v>0.99969535283993105</v>
      </c>
      <c r="AM48">
        <v>0</v>
      </c>
      <c r="AN48">
        <v>0</v>
      </c>
      <c r="AO48">
        <v>0</v>
      </c>
      <c r="AP48">
        <v>0.21520800000000001</v>
      </c>
      <c r="AQ48">
        <v>0</v>
      </c>
      <c r="AR48">
        <v>0.46557427536231871</v>
      </c>
      <c r="AS48">
        <v>1.8138596491228072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702.79395859534804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272.07</v>
      </c>
      <c r="L49">
        <v>4.8098604867012789</v>
      </c>
      <c r="M49">
        <v>61.09</v>
      </c>
      <c r="N49">
        <v>49.970000000000006</v>
      </c>
      <c r="O49">
        <v>70.58</v>
      </c>
      <c r="P49">
        <v>23.839999999999996</v>
      </c>
      <c r="Q49">
        <v>2.3959866220735782</v>
      </c>
      <c r="R49">
        <v>10.06</v>
      </c>
      <c r="S49">
        <v>6.23</v>
      </c>
      <c r="T49">
        <v>0</v>
      </c>
      <c r="U49">
        <v>59.5</v>
      </c>
      <c r="V49">
        <v>4.79</v>
      </c>
      <c r="W49">
        <v>14.175608547537937</v>
      </c>
      <c r="X49">
        <v>62.39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5.8991734279918875</v>
      </c>
      <c r="AG49">
        <v>29.433272000000002</v>
      </c>
      <c r="AH49">
        <v>0</v>
      </c>
      <c r="AI49">
        <v>0</v>
      </c>
      <c r="AJ49">
        <v>0</v>
      </c>
      <c r="AK49">
        <v>22.001706855791966</v>
      </c>
      <c r="AL49">
        <v>0.99969535283993105</v>
      </c>
      <c r="AM49">
        <v>0</v>
      </c>
      <c r="AN49">
        <v>0</v>
      </c>
      <c r="AO49">
        <v>0</v>
      </c>
      <c r="AP49">
        <v>0.48312000000000005</v>
      </c>
      <c r="AQ49">
        <v>0</v>
      </c>
      <c r="AR49">
        <v>0.46557427536231871</v>
      </c>
      <c r="AS49">
        <v>1.8138596491228072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702.9978572174216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272.07</v>
      </c>
      <c r="L50">
        <v>4.8098604867012789</v>
      </c>
      <c r="M50">
        <v>61.09</v>
      </c>
      <c r="N50">
        <v>49.970000000000006</v>
      </c>
      <c r="O50">
        <v>70.58</v>
      </c>
      <c r="P50">
        <v>23.839999999999996</v>
      </c>
      <c r="Q50">
        <v>2.3959866220735782</v>
      </c>
      <c r="R50">
        <v>10.06</v>
      </c>
      <c r="S50">
        <v>6.23</v>
      </c>
      <c r="T50">
        <v>0</v>
      </c>
      <c r="U50">
        <v>59.5</v>
      </c>
      <c r="V50">
        <v>4.79</v>
      </c>
      <c r="W50">
        <v>14.175608547537937</v>
      </c>
      <c r="X50">
        <v>62.39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5.8991734279918875</v>
      </c>
      <c r="AG50">
        <v>29.433272000000002</v>
      </c>
      <c r="AH50">
        <v>0</v>
      </c>
      <c r="AI50">
        <v>0</v>
      </c>
      <c r="AJ50">
        <v>0</v>
      </c>
      <c r="AK50">
        <v>22.001706855791966</v>
      </c>
      <c r="AL50">
        <v>0.99969535283993105</v>
      </c>
      <c r="AM50">
        <v>0</v>
      </c>
      <c r="AN50">
        <v>0</v>
      </c>
      <c r="AO50">
        <v>0</v>
      </c>
      <c r="AP50">
        <v>0.48312000000000005</v>
      </c>
      <c r="AQ50">
        <v>0</v>
      </c>
      <c r="AR50">
        <v>0.46557427536231871</v>
      </c>
      <c r="AS50">
        <v>1.8138596491228072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702.9978572174216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272.07</v>
      </c>
      <c r="L51">
        <v>4.8098604867012789</v>
      </c>
      <c r="M51">
        <v>61.09</v>
      </c>
      <c r="N51">
        <v>49.970000000000006</v>
      </c>
      <c r="O51">
        <v>70.58</v>
      </c>
      <c r="P51">
        <v>23.839999999999996</v>
      </c>
      <c r="Q51">
        <v>2.3959866220735782</v>
      </c>
      <c r="R51">
        <v>10.06</v>
      </c>
      <c r="S51">
        <v>6.23</v>
      </c>
      <c r="T51">
        <v>0</v>
      </c>
      <c r="U51">
        <v>59.5</v>
      </c>
      <c r="V51">
        <v>4.7934785766158319</v>
      </c>
      <c r="W51">
        <v>7.66</v>
      </c>
      <c r="X51">
        <v>42.36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5.8991734279918875</v>
      </c>
      <c r="AG51">
        <v>29.433272000000002</v>
      </c>
      <c r="AH51">
        <v>0</v>
      </c>
      <c r="AI51">
        <v>0</v>
      </c>
      <c r="AJ51">
        <v>0</v>
      </c>
      <c r="AK51">
        <v>22.001706855791966</v>
      </c>
      <c r="AL51">
        <v>0.99969535283993105</v>
      </c>
      <c r="AM51">
        <v>0</v>
      </c>
      <c r="AN51">
        <v>0</v>
      </c>
      <c r="AO51">
        <v>0</v>
      </c>
      <c r="AP51">
        <v>0.48312000000000005</v>
      </c>
      <c r="AQ51">
        <v>0</v>
      </c>
      <c r="AR51">
        <v>0.46557427536231871</v>
      </c>
      <c r="AS51">
        <v>3.3949479631281601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678.03681556050481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272.07</v>
      </c>
      <c r="L52">
        <v>4.8098604867012789</v>
      </c>
      <c r="M52">
        <v>61.09</v>
      </c>
      <c r="N52">
        <v>49.970000000000006</v>
      </c>
      <c r="O52">
        <v>70.58</v>
      </c>
      <c r="P52">
        <v>23.839999999999996</v>
      </c>
      <c r="Q52">
        <v>2.3959866220735782</v>
      </c>
      <c r="R52">
        <v>10.06</v>
      </c>
      <c r="S52">
        <v>6.23</v>
      </c>
      <c r="T52">
        <v>0</v>
      </c>
      <c r="U52">
        <v>59.5</v>
      </c>
      <c r="V52">
        <v>4.7943505903723889</v>
      </c>
      <c r="W52">
        <v>7.85</v>
      </c>
      <c r="X52">
        <v>34.489999999999995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5.8991734279918875</v>
      </c>
      <c r="AG52">
        <v>29.433272000000002</v>
      </c>
      <c r="AH52">
        <v>0</v>
      </c>
      <c r="AI52">
        <v>0</v>
      </c>
      <c r="AJ52">
        <v>0</v>
      </c>
      <c r="AK52">
        <v>22.001706855791966</v>
      </c>
      <c r="AL52">
        <v>0.99969535283993105</v>
      </c>
      <c r="AM52">
        <v>0</v>
      </c>
      <c r="AN52">
        <v>0</v>
      </c>
      <c r="AO52">
        <v>0</v>
      </c>
      <c r="AP52">
        <v>0.48312000000000005</v>
      </c>
      <c r="AQ52">
        <v>0</v>
      </c>
      <c r="AR52">
        <v>0.46557427536231871</v>
      </c>
      <c r="AS52">
        <v>3.3949479631281601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670.35768757426138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272.07</v>
      </c>
      <c r="L53">
        <v>4.8098604867012789</v>
      </c>
      <c r="M53">
        <v>61.09</v>
      </c>
      <c r="N53">
        <v>49.970000000000006</v>
      </c>
      <c r="O53">
        <v>70.58</v>
      </c>
      <c r="P53">
        <v>23.839999999999996</v>
      </c>
      <c r="Q53">
        <v>2.3959866220735782</v>
      </c>
      <c r="R53">
        <v>10.06</v>
      </c>
      <c r="S53">
        <v>6.23</v>
      </c>
      <c r="T53">
        <v>0</v>
      </c>
      <c r="U53">
        <v>59.5</v>
      </c>
      <c r="V53">
        <v>4.7943505903723889</v>
      </c>
      <c r="W53">
        <v>7.85</v>
      </c>
      <c r="X53">
        <v>34.489999999999995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5.8991734279918875</v>
      </c>
      <c r="AG53">
        <v>29.433272000000002</v>
      </c>
      <c r="AH53">
        <v>0</v>
      </c>
      <c r="AI53">
        <v>0</v>
      </c>
      <c r="AJ53">
        <v>0</v>
      </c>
      <c r="AK53">
        <v>22.001706855791966</v>
      </c>
      <c r="AL53">
        <v>6.6397676419965572</v>
      </c>
      <c r="AM53">
        <v>0</v>
      </c>
      <c r="AN53">
        <v>0</v>
      </c>
      <c r="AO53">
        <v>0</v>
      </c>
      <c r="AP53">
        <v>0.48312000000000005</v>
      </c>
      <c r="AQ53">
        <v>0</v>
      </c>
      <c r="AR53">
        <v>0.46557427536231871</v>
      </c>
      <c r="AS53">
        <v>3.3949479631281601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675.99775986341797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272.07</v>
      </c>
      <c r="L54">
        <v>4.8098604867012789</v>
      </c>
      <c r="M54">
        <v>61.09</v>
      </c>
      <c r="N54">
        <v>49.970000000000006</v>
      </c>
      <c r="O54">
        <v>70.58</v>
      </c>
      <c r="P54">
        <v>23.839999999999996</v>
      </c>
      <c r="Q54">
        <v>2.3959866220735782</v>
      </c>
      <c r="R54">
        <v>10.06</v>
      </c>
      <c r="S54">
        <v>6.23</v>
      </c>
      <c r="T54">
        <v>0</v>
      </c>
      <c r="U54">
        <v>59.5</v>
      </c>
      <c r="V54">
        <v>4.7943505903723889</v>
      </c>
      <c r="W54">
        <v>7.85</v>
      </c>
      <c r="X54">
        <v>34.489999999999995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5.8991734279918875</v>
      </c>
      <c r="AG54">
        <v>29.433272000000002</v>
      </c>
      <c r="AH54">
        <v>0</v>
      </c>
      <c r="AI54">
        <v>0</v>
      </c>
      <c r="AJ54">
        <v>0</v>
      </c>
      <c r="AK54">
        <v>22.001706855791966</v>
      </c>
      <c r="AL54">
        <v>29.893875215146295</v>
      </c>
      <c r="AM54">
        <v>0</v>
      </c>
      <c r="AN54">
        <v>0</v>
      </c>
      <c r="AO54">
        <v>0</v>
      </c>
      <c r="AP54">
        <v>0.48312000000000005</v>
      </c>
      <c r="AQ54">
        <v>0</v>
      </c>
      <c r="AR54">
        <v>0.46557427536231871</v>
      </c>
      <c r="AS54">
        <v>3.3949479631281601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699.25186743656775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272.07</v>
      </c>
      <c r="L55">
        <v>4.8098604867012789</v>
      </c>
      <c r="M55">
        <v>61.09</v>
      </c>
      <c r="N55">
        <v>49.970000000000006</v>
      </c>
      <c r="O55">
        <v>70.58</v>
      </c>
      <c r="P55">
        <v>23.839999999999996</v>
      </c>
      <c r="Q55">
        <v>2.3959866220735782</v>
      </c>
      <c r="R55">
        <v>10.06</v>
      </c>
      <c r="S55">
        <v>6.23</v>
      </c>
      <c r="T55">
        <v>0</v>
      </c>
      <c r="U55">
        <v>59.5</v>
      </c>
      <c r="V55">
        <v>4.7943505903723889</v>
      </c>
      <c r="W55">
        <v>7.85</v>
      </c>
      <c r="X55">
        <v>35.084489952643032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5.8991734279918875</v>
      </c>
      <c r="AG55">
        <v>29.433272000000002</v>
      </c>
      <c r="AH55">
        <v>0</v>
      </c>
      <c r="AI55">
        <v>0</v>
      </c>
      <c r="AJ55">
        <v>0</v>
      </c>
      <c r="AK55">
        <v>22.001706855791966</v>
      </c>
      <c r="AL55">
        <v>29.893875215146295</v>
      </c>
      <c r="AM55">
        <v>0</v>
      </c>
      <c r="AN55">
        <v>0</v>
      </c>
      <c r="AO55">
        <v>0</v>
      </c>
      <c r="AP55">
        <v>0.48312000000000005</v>
      </c>
      <c r="AQ55">
        <v>0</v>
      </c>
      <c r="AR55">
        <v>0.46557427536231871</v>
      </c>
      <c r="AS55">
        <v>3.3949479631281601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699.84635738921077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272.07</v>
      </c>
      <c r="L56">
        <v>4.8098604867012789</v>
      </c>
      <c r="M56">
        <v>61.09</v>
      </c>
      <c r="N56">
        <v>49.970000000000006</v>
      </c>
      <c r="O56">
        <v>70.58</v>
      </c>
      <c r="P56">
        <v>23.839999999999996</v>
      </c>
      <c r="Q56">
        <v>2.3959866220735782</v>
      </c>
      <c r="R56">
        <v>10.06</v>
      </c>
      <c r="S56">
        <v>6.23</v>
      </c>
      <c r="T56">
        <v>0</v>
      </c>
      <c r="U56">
        <v>59.5</v>
      </c>
      <c r="V56">
        <v>4.7943505903723889</v>
      </c>
      <c r="W56">
        <v>7.85</v>
      </c>
      <c r="X56">
        <v>35.084489952643032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5.8991734279918875</v>
      </c>
      <c r="AG56">
        <v>29.433272000000002</v>
      </c>
      <c r="AH56">
        <v>0</v>
      </c>
      <c r="AI56">
        <v>0</v>
      </c>
      <c r="AJ56">
        <v>0</v>
      </c>
      <c r="AK56">
        <v>22.001706855791966</v>
      </c>
      <c r="AL56">
        <v>29.893875215146295</v>
      </c>
      <c r="AM56">
        <v>0</v>
      </c>
      <c r="AN56">
        <v>0</v>
      </c>
      <c r="AO56">
        <v>0</v>
      </c>
      <c r="AP56">
        <v>0.48312000000000005</v>
      </c>
      <c r="AQ56">
        <v>0</v>
      </c>
      <c r="AR56">
        <v>0.46557427536231871</v>
      </c>
      <c r="AS56">
        <v>3.3949479631281601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699.84635738921077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272.07</v>
      </c>
      <c r="L57">
        <v>4.8098604867012789</v>
      </c>
      <c r="M57">
        <v>61.09</v>
      </c>
      <c r="N57">
        <v>49.970000000000006</v>
      </c>
      <c r="O57">
        <v>70.58</v>
      </c>
      <c r="P57">
        <v>23.839999999999996</v>
      </c>
      <c r="Q57">
        <v>2.3959866220735782</v>
      </c>
      <c r="R57">
        <v>10.06</v>
      </c>
      <c r="S57">
        <v>6.23</v>
      </c>
      <c r="T57">
        <v>0</v>
      </c>
      <c r="U57">
        <v>59.5</v>
      </c>
      <c r="V57">
        <v>4.7943505903723889</v>
      </c>
      <c r="W57">
        <v>7.8956948228882835</v>
      </c>
      <c r="X57">
        <v>35.084489952643032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5.8991734279918875</v>
      </c>
      <c r="AG57">
        <v>29.433272000000002</v>
      </c>
      <c r="AH57">
        <v>0</v>
      </c>
      <c r="AI57">
        <v>0</v>
      </c>
      <c r="AJ57">
        <v>0</v>
      </c>
      <c r="AK57">
        <v>22.001706855791966</v>
      </c>
      <c r="AL57">
        <v>29.893875215146295</v>
      </c>
      <c r="AM57">
        <v>0</v>
      </c>
      <c r="AN57">
        <v>0</v>
      </c>
      <c r="AO57">
        <v>0</v>
      </c>
      <c r="AP57">
        <v>0.48312000000000005</v>
      </c>
      <c r="AQ57">
        <v>0</v>
      </c>
      <c r="AR57">
        <v>0.46557427536231871</v>
      </c>
      <c r="AS57">
        <v>1.8138596491228072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698.31096389809363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272.07</v>
      </c>
      <c r="L58">
        <v>4.8098604867012789</v>
      </c>
      <c r="M58">
        <v>61.09</v>
      </c>
      <c r="N58">
        <v>49.970000000000006</v>
      </c>
      <c r="O58">
        <v>70.58</v>
      </c>
      <c r="P58">
        <v>23.839999999999996</v>
      </c>
      <c r="Q58">
        <v>2.3959866220735782</v>
      </c>
      <c r="R58">
        <v>10.06</v>
      </c>
      <c r="S58">
        <v>6.23</v>
      </c>
      <c r="T58">
        <v>0</v>
      </c>
      <c r="U58">
        <v>59.5</v>
      </c>
      <c r="V58">
        <v>4.7943505903723889</v>
      </c>
      <c r="W58">
        <v>7.8956948228882835</v>
      </c>
      <c r="X58">
        <v>35.084489952643032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5.8991734279918875</v>
      </c>
      <c r="AG58">
        <v>29.433272000000002</v>
      </c>
      <c r="AH58">
        <v>0</v>
      </c>
      <c r="AI58">
        <v>0</v>
      </c>
      <c r="AJ58">
        <v>0</v>
      </c>
      <c r="AK58">
        <v>22.001706855791966</v>
      </c>
      <c r="AL58">
        <v>6.6397676419965572</v>
      </c>
      <c r="AM58">
        <v>0</v>
      </c>
      <c r="AN58">
        <v>0</v>
      </c>
      <c r="AO58">
        <v>0</v>
      </c>
      <c r="AP58">
        <v>0.48312000000000005</v>
      </c>
      <c r="AQ58">
        <v>0</v>
      </c>
      <c r="AR58">
        <v>0.46557427536231871</v>
      </c>
      <c r="AS58">
        <v>1.8138596491228072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675.05685632494385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272.07</v>
      </c>
      <c r="L59">
        <v>4.8098604867012789</v>
      </c>
      <c r="M59">
        <v>61.09</v>
      </c>
      <c r="N59">
        <v>49.970000000000006</v>
      </c>
      <c r="O59">
        <v>70.58</v>
      </c>
      <c r="P59">
        <v>23.839999999999996</v>
      </c>
      <c r="Q59">
        <v>2.3959866220735782</v>
      </c>
      <c r="R59">
        <v>10.06</v>
      </c>
      <c r="S59">
        <v>6.23</v>
      </c>
      <c r="T59">
        <v>0</v>
      </c>
      <c r="U59">
        <v>59.5</v>
      </c>
      <c r="V59">
        <v>4.7943505903723889</v>
      </c>
      <c r="W59">
        <v>7.8956948228882835</v>
      </c>
      <c r="X59">
        <v>35.084489952643032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5.8991734279918875</v>
      </c>
      <c r="AG59">
        <v>29.433272000000002</v>
      </c>
      <c r="AH59">
        <v>0</v>
      </c>
      <c r="AI59">
        <v>0</v>
      </c>
      <c r="AJ59">
        <v>0</v>
      </c>
      <c r="AK59">
        <v>22.001706855791966</v>
      </c>
      <c r="AL59">
        <v>0.99969535283993105</v>
      </c>
      <c r="AM59">
        <v>0</v>
      </c>
      <c r="AN59">
        <v>0</v>
      </c>
      <c r="AO59">
        <v>0</v>
      </c>
      <c r="AP59">
        <v>0.48312000000000005</v>
      </c>
      <c r="AQ59">
        <v>0</v>
      </c>
      <c r="AR59">
        <v>0.46557427536231871</v>
      </c>
      <c r="AS59">
        <v>1.8138596491228072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669.41678403578726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272.07</v>
      </c>
      <c r="L60">
        <v>4.8098604867012789</v>
      </c>
      <c r="M60">
        <v>61.09</v>
      </c>
      <c r="N60">
        <v>49.970000000000006</v>
      </c>
      <c r="O60">
        <v>70.58</v>
      </c>
      <c r="P60">
        <v>23.839999999999996</v>
      </c>
      <c r="Q60">
        <v>2.3959866220735782</v>
      </c>
      <c r="R60">
        <v>10.06</v>
      </c>
      <c r="S60">
        <v>6.23</v>
      </c>
      <c r="T60">
        <v>0</v>
      </c>
      <c r="U60">
        <v>59.5</v>
      </c>
      <c r="V60">
        <v>4.7943505903723889</v>
      </c>
      <c r="W60">
        <v>7.8956948228882835</v>
      </c>
      <c r="X60">
        <v>35.084489952643032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5.8991734279918875</v>
      </c>
      <c r="AG60">
        <v>29.433272000000002</v>
      </c>
      <c r="AH60">
        <v>0</v>
      </c>
      <c r="AI60">
        <v>0</v>
      </c>
      <c r="AJ60">
        <v>0</v>
      </c>
      <c r="AK60">
        <v>22.001706855791966</v>
      </c>
      <c r="AL60">
        <v>0.99969535283993105</v>
      </c>
      <c r="AM60">
        <v>0</v>
      </c>
      <c r="AN60">
        <v>0</v>
      </c>
      <c r="AO60">
        <v>0</v>
      </c>
      <c r="AP60">
        <v>0.48312000000000005</v>
      </c>
      <c r="AQ60">
        <v>0</v>
      </c>
      <c r="AR60">
        <v>0.46557427536231871</v>
      </c>
      <c r="AS60">
        <v>1.8138596491228072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669.41678403578726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272.07</v>
      </c>
      <c r="L61">
        <v>4.8098604867012789</v>
      </c>
      <c r="M61">
        <v>61.09</v>
      </c>
      <c r="N61">
        <v>49.970000000000006</v>
      </c>
      <c r="O61">
        <v>70.58</v>
      </c>
      <c r="P61">
        <v>23.839999999999996</v>
      </c>
      <c r="Q61">
        <v>2.3959866220735782</v>
      </c>
      <c r="R61">
        <v>10.06</v>
      </c>
      <c r="S61">
        <v>6.23</v>
      </c>
      <c r="T61">
        <v>0</v>
      </c>
      <c r="U61">
        <v>59.5</v>
      </c>
      <c r="V61">
        <v>4.7943505903723889</v>
      </c>
      <c r="W61">
        <v>7.8956948228882835</v>
      </c>
      <c r="X61">
        <v>35.084489952643032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5.8991734279918875</v>
      </c>
      <c r="AG61">
        <v>29.433272000000002</v>
      </c>
      <c r="AH61">
        <v>0</v>
      </c>
      <c r="AI61">
        <v>0</v>
      </c>
      <c r="AJ61">
        <v>0</v>
      </c>
      <c r="AK61">
        <v>22.001706855791966</v>
      </c>
      <c r="AL61">
        <v>0.99969535283993105</v>
      </c>
      <c r="AM61">
        <v>0</v>
      </c>
      <c r="AN61">
        <v>0</v>
      </c>
      <c r="AO61">
        <v>0</v>
      </c>
      <c r="AP61">
        <v>0.48312000000000005</v>
      </c>
      <c r="AQ61">
        <v>0</v>
      </c>
      <c r="AR61">
        <v>0.46557427536231871</v>
      </c>
      <c r="AS61">
        <v>1.8138596491228072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669.41678403578726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272.07</v>
      </c>
      <c r="L62">
        <v>4.8098604867012789</v>
      </c>
      <c r="M62">
        <v>61.09</v>
      </c>
      <c r="N62">
        <v>49.970000000000006</v>
      </c>
      <c r="O62">
        <v>70.58</v>
      </c>
      <c r="P62">
        <v>23.839999999999996</v>
      </c>
      <c r="Q62">
        <v>2.3959866220735782</v>
      </c>
      <c r="R62">
        <v>10.06</v>
      </c>
      <c r="S62">
        <v>6.23</v>
      </c>
      <c r="T62">
        <v>0</v>
      </c>
      <c r="U62">
        <v>59.5</v>
      </c>
      <c r="V62">
        <v>4.7943505903723889</v>
      </c>
      <c r="W62">
        <v>7.8956948228882835</v>
      </c>
      <c r="X62">
        <v>35.084489952643032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5.8991734279918875</v>
      </c>
      <c r="AG62">
        <v>29.433272000000002</v>
      </c>
      <c r="AH62">
        <v>0</v>
      </c>
      <c r="AI62">
        <v>0</v>
      </c>
      <c r="AJ62">
        <v>0</v>
      </c>
      <c r="AK62">
        <v>22.001706855791966</v>
      </c>
      <c r="AL62">
        <v>0.99969535283993105</v>
      </c>
      <c r="AM62">
        <v>0</v>
      </c>
      <c r="AN62">
        <v>0</v>
      </c>
      <c r="AO62">
        <v>0</v>
      </c>
      <c r="AP62">
        <v>0.48312000000000005</v>
      </c>
      <c r="AQ62">
        <v>0</v>
      </c>
      <c r="AR62">
        <v>0.46557427536231871</v>
      </c>
      <c r="AS62">
        <v>1.8138596491228072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669.41678403578726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272.07</v>
      </c>
      <c r="L63">
        <v>4.8098604867012789</v>
      </c>
      <c r="M63">
        <v>61.09</v>
      </c>
      <c r="N63">
        <v>49.970000000000006</v>
      </c>
      <c r="O63">
        <v>70.58</v>
      </c>
      <c r="P63">
        <v>23.839999999999996</v>
      </c>
      <c r="Q63">
        <v>2.3959866220735782</v>
      </c>
      <c r="R63">
        <v>10.06</v>
      </c>
      <c r="S63">
        <v>6.23</v>
      </c>
      <c r="T63">
        <v>0</v>
      </c>
      <c r="U63">
        <v>59.5</v>
      </c>
      <c r="V63">
        <v>4.7943505903723889</v>
      </c>
      <c r="W63">
        <v>7.8956948228882835</v>
      </c>
      <c r="X63">
        <v>35.084489952643032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5.8991734279918875</v>
      </c>
      <c r="AG63">
        <v>29.433272000000002</v>
      </c>
      <c r="AH63">
        <v>0</v>
      </c>
      <c r="AI63">
        <v>0</v>
      </c>
      <c r="AJ63">
        <v>0</v>
      </c>
      <c r="AK63">
        <v>22.001706855791966</v>
      </c>
      <c r="AL63">
        <v>0.99969535283993105</v>
      </c>
      <c r="AM63">
        <v>0</v>
      </c>
      <c r="AN63">
        <v>0</v>
      </c>
      <c r="AO63">
        <v>0</v>
      </c>
      <c r="AP63">
        <v>0.48312000000000005</v>
      </c>
      <c r="AQ63">
        <v>0</v>
      </c>
      <c r="AR63">
        <v>0.46557427536231871</v>
      </c>
      <c r="AS63">
        <v>1.8138596491228072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669.41678403578726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272.07</v>
      </c>
      <c r="L64">
        <v>4.8098604867012789</v>
      </c>
      <c r="M64">
        <v>61.09</v>
      </c>
      <c r="N64">
        <v>49.970000000000006</v>
      </c>
      <c r="O64">
        <v>70.58</v>
      </c>
      <c r="P64">
        <v>23.839999999999996</v>
      </c>
      <c r="Q64">
        <v>2.3959866220735782</v>
      </c>
      <c r="R64">
        <v>10.06</v>
      </c>
      <c r="S64">
        <v>6.23</v>
      </c>
      <c r="T64">
        <v>0</v>
      </c>
      <c r="U64">
        <v>59.5</v>
      </c>
      <c r="V64">
        <v>4.7943505903723889</v>
      </c>
      <c r="W64">
        <v>7.8956948228882835</v>
      </c>
      <c r="X64">
        <v>35.084489952643032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5.8991734279918875</v>
      </c>
      <c r="AG64">
        <v>29.433272000000002</v>
      </c>
      <c r="AH64">
        <v>0</v>
      </c>
      <c r="AI64">
        <v>0</v>
      </c>
      <c r="AJ64">
        <v>0</v>
      </c>
      <c r="AK64">
        <v>22.001706855791966</v>
      </c>
      <c r="AL64">
        <v>0.99969535283993105</v>
      </c>
      <c r="AM64">
        <v>0</v>
      </c>
      <c r="AN64">
        <v>0</v>
      </c>
      <c r="AO64">
        <v>0</v>
      </c>
      <c r="AP64">
        <v>0.48312000000000005</v>
      </c>
      <c r="AQ64">
        <v>0</v>
      </c>
      <c r="AR64">
        <v>0.46557427536231871</v>
      </c>
      <c r="AS64">
        <v>1.8138596491228072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669.41678403578726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272.07</v>
      </c>
      <c r="L65">
        <v>4.8098604867012789</v>
      </c>
      <c r="M65">
        <v>61.09</v>
      </c>
      <c r="N65">
        <v>49.970000000000006</v>
      </c>
      <c r="O65">
        <v>70.58</v>
      </c>
      <c r="P65">
        <v>23.839999999999996</v>
      </c>
      <c r="Q65">
        <v>2.3959866220735782</v>
      </c>
      <c r="R65">
        <v>10.06</v>
      </c>
      <c r="S65">
        <v>6.23</v>
      </c>
      <c r="T65">
        <v>0</v>
      </c>
      <c r="U65">
        <v>59.5</v>
      </c>
      <c r="V65">
        <v>4.7943505903723889</v>
      </c>
      <c r="W65">
        <v>7.8956948228882835</v>
      </c>
      <c r="X65">
        <v>35.084489952643032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5.8991734279918875</v>
      </c>
      <c r="AG65">
        <v>29.433272000000002</v>
      </c>
      <c r="AH65">
        <v>0</v>
      </c>
      <c r="AI65">
        <v>0</v>
      </c>
      <c r="AJ65">
        <v>0</v>
      </c>
      <c r="AK65">
        <v>22.001706855791966</v>
      </c>
      <c r="AL65">
        <v>0.99969535283993105</v>
      </c>
      <c r="AM65">
        <v>0</v>
      </c>
      <c r="AN65">
        <v>0</v>
      </c>
      <c r="AO65">
        <v>0</v>
      </c>
      <c r="AP65">
        <v>0.48312000000000005</v>
      </c>
      <c r="AQ65">
        <v>10.002509523809524</v>
      </c>
      <c r="AR65">
        <v>0.46557427536231871</v>
      </c>
      <c r="AS65">
        <v>1.8138596491228072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679.41929355959678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272.07</v>
      </c>
      <c r="L66">
        <v>4.8098604867012789</v>
      </c>
      <c r="M66">
        <v>61.09</v>
      </c>
      <c r="N66">
        <v>49.970000000000006</v>
      </c>
      <c r="O66">
        <v>70.58</v>
      </c>
      <c r="P66">
        <v>23.839999999999996</v>
      </c>
      <c r="Q66">
        <v>2.3959866220735782</v>
      </c>
      <c r="R66">
        <v>10.06</v>
      </c>
      <c r="S66">
        <v>6.23</v>
      </c>
      <c r="T66">
        <v>0</v>
      </c>
      <c r="U66">
        <v>59.5</v>
      </c>
      <c r="V66">
        <v>4.7943505903723889</v>
      </c>
      <c r="W66">
        <v>14.18</v>
      </c>
      <c r="X66">
        <v>62.394041821827564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5.8991734279918875</v>
      </c>
      <c r="AG66">
        <v>29.433272000000002</v>
      </c>
      <c r="AH66">
        <v>0</v>
      </c>
      <c r="AI66">
        <v>0</v>
      </c>
      <c r="AJ66">
        <v>0</v>
      </c>
      <c r="AK66">
        <v>22.001706855791966</v>
      </c>
      <c r="AL66">
        <v>0.99969535283993105</v>
      </c>
      <c r="AM66">
        <v>0</v>
      </c>
      <c r="AN66">
        <v>0</v>
      </c>
      <c r="AO66">
        <v>0</v>
      </c>
      <c r="AP66">
        <v>0.48312000000000005</v>
      </c>
      <c r="AQ66">
        <v>10.335233333333333</v>
      </c>
      <c r="AR66">
        <v>0.46557427536231871</v>
      </c>
      <c r="AS66">
        <v>1.8138596491228072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713.34587441541692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272.07</v>
      </c>
      <c r="L67">
        <v>4.8098604867012789</v>
      </c>
      <c r="M67">
        <v>61.09</v>
      </c>
      <c r="N67">
        <v>49.970000000000006</v>
      </c>
      <c r="O67">
        <v>70.58</v>
      </c>
      <c r="P67">
        <v>23.839999999999996</v>
      </c>
      <c r="Q67">
        <v>2.3959866220735782</v>
      </c>
      <c r="R67">
        <v>10.06</v>
      </c>
      <c r="S67">
        <v>6.23</v>
      </c>
      <c r="T67">
        <v>0</v>
      </c>
      <c r="U67">
        <v>59.5</v>
      </c>
      <c r="V67">
        <v>4.7943505903723889</v>
      </c>
      <c r="W67">
        <v>14.175088326983028</v>
      </c>
      <c r="X67">
        <v>62.39498190591074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5.8991734279918875</v>
      </c>
      <c r="AG67">
        <v>29.433272000000002</v>
      </c>
      <c r="AH67">
        <v>0</v>
      </c>
      <c r="AI67">
        <v>0</v>
      </c>
      <c r="AJ67">
        <v>0</v>
      </c>
      <c r="AK67">
        <v>22.001706855791966</v>
      </c>
      <c r="AL67">
        <v>0.99969535283993105</v>
      </c>
      <c r="AM67">
        <v>0</v>
      </c>
      <c r="AN67">
        <v>0</v>
      </c>
      <c r="AO67">
        <v>0</v>
      </c>
      <c r="AP67">
        <v>0.48312000000000005</v>
      </c>
      <c r="AQ67">
        <v>10.335233333333333</v>
      </c>
      <c r="AR67">
        <v>0.46557427536231871</v>
      </c>
      <c r="AS67">
        <v>1.8138596491228072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713.34190282648308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272.07</v>
      </c>
      <c r="L68">
        <v>4.8098604867012789</v>
      </c>
      <c r="M68">
        <v>61.09</v>
      </c>
      <c r="N68">
        <v>49.970000000000006</v>
      </c>
      <c r="O68">
        <v>70.58</v>
      </c>
      <c r="P68">
        <v>23.839999999999996</v>
      </c>
      <c r="Q68">
        <v>2.3959866220735782</v>
      </c>
      <c r="R68">
        <v>10.06</v>
      </c>
      <c r="S68">
        <v>6.23</v>
      </c>
      <c r="T68">
        <v>0</v>
      </c>
      <c r="U68">
        <v>59.5</v>
      </c>
      <c r="V68">
        <v>4.7943505903723889</v>
      </c>
      <c r="W68">
        <v>14.175088326983028</v>
      </c>
      <c r="X68">
        <v>62.39498190591074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5.8991734279918875</v>
      </c>
      <c r="AG68">
        <v>29.433272000000002</v>
      </c>
      <c r="AH68">
        <v>0</v>
      </c>
      <c r="AI68">
        <v>0</v>
      </c>
      <c r="AJ68">
        <v>0</v>
      </c>
      <c r="AK68">
        <v>22.001706855791966</v>
      </c>
      <c r="AL68">
        <v>0.99969535283993105</v>
      </c>
      <c r="AM68">
        <v>0</v>
      </c>
      <c r="AN68">
        <v>0</v>
      </c>
      <c r="AO68">
        <v>0</v>
      </c>
      <c r="AP68">
        <v>0.48312000000000005</v>
      </c>
      <c r="AQ68">
        <v>20.66353492063492</v>
      </c>
      <c r="AR68">
        <v>0.46557427536231871</v>
      </c>
      <c r="AS68">
        <v>1.8138596491228072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723.67020441378463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265.96000000000004</v>
      </c>
      <c r="L69">
        <v>4.79</v>
      </c>
      <c r="M69">
        <v>61.09</v>
      </c>
      <c r="N69">
        <v>49.970000000000006</v>
      </c>
      <c r="O69">
        <v>70.58</v>
      </c>
      <c r="P69">
        <v>23.839999999999996</v>
      </c>
      <c r="Q69">
        <v>2.3967302452316077</v>
      </c>
      <c r="R69">
        <v>10.056441457375309</v>
      </c>
      <c r="S69">
        <v>6.23</v>
      </c>
      <c r="T69">
        <v>0</v>
      </c>
      <c r="U69">
        <v>59.5</v>
      </c>
      <c r="V69">
        <v>4.4099999999999993</v>
      </c>
      <c r="W69">
        <v>14.175088326983028</v>
      </c>
      <c r="X69">
        <v>62.39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5.8991734279918875</v>
      </c>
      <c r="AG69">
        <v>29.433272000000002</v>
      </c>
      <c r="AH69">
        <v>7.9670420274551201</v>
      </c>
      <c r="AI69">
        <v>0</v>
      </c>
      <c r="AJ69">
        <v>0</v>
      </c>
      <c r="AK69">
        <v>22.001706855791966</v>
      </c>
      <c r="AL69">
        <v>0.99969535283993105</v>
      </c>
      <c r="AM69">
        <v>0</v>
      </c>
      <c r="AN69">
        <v>0</v>
      </c>
      <c r="AO69">
        <v>0</v>
      </c>
      <c r="AP69">
        <v>0.48312000000000005</v>
      </c>
      <c r="AQ69">
        <v>29.744122222222217</v>
      </c>
      <c r="AR69">
        <v>0.46557427536231871</v>
      </c>
      <c r="AS69">
        <v>1.8138596491228072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734.19582584037607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265.96000000000004</v>
      </c>
      <c r="L70">
        <v>4.79</v>
      </c>
      <c r="M70">
        <v>61.09</v>
      </c>
      <c r="N70">
        <v>49.970000000000006</v>
      </c>
      <c r="O70">
        <v>70.58</v>
      </c>
      <c r="P70">
        <v>23.839999999999996</v>
      </c>
      <c r="Q70">
        <v>2.3967302452316077</v>
      </c>
      <c r="R70">
        <v>10.056441457375309</v>
      </c>
      <c r="S70">
        <v>6.23</v>
      </c>
      <c r="T70">
        <v>0</v>
      </c>
      <c r="U70">
        <v>59.5</v>
      </c>
      <c r="V70">
        <v>7.29</v>
      </c>
      <c r="W70">
        <v>14.175608547537937</v>
      </c>
      <c r="X70">
        <v>62.39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5.8991734279918875</v>
      </c>
      <c r="AG70">
        <v>29.433272000000002</v>
      </c>
      <c r="AH70">
        <v>15.938476029567052</v>
      </c>
      <c r="AI70">
        <v>0</v>
      </c>
      <c r="AJ70">
        <v>0</v>
      </c>
      <c r="AK70">
        <v>22.001706855791966</v>
      </c>
      <c r="AL70">
        <v>0.99969535283993105</v>
      </c>
      <c r="AM70">
        <v>0</v>
      </c>
      <c r="AN70">
        <v>0</v>
      </c>
      <c r="AO70">
        <v>0</v>
      </c>
      <c r="AP70">
        <v>0.48312000000000005</v>
      </c>
      <c r="AQ70">
        <v>29.744122222222217</v>
      </c>
      <c r="AR70">
        <v>0.46557427536231871</v>
      </c>
      <c r="AS70">
        <v>1.8138596491228072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745.04778006304298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265.96000000000004</v>
      </c>
      <c r="L71">
        <v>4.79</v>
      </c>
      <c r="M71">
        <v>61.09</v>
      </c>
      <c r="N71">
        <v>49.970000000000006</v>
      </c>
      <c r="O71">
        <v>70.58</v>
      </c>
      <c r="P71">
        <v>23.839999999999996</v>
      </c>
      <c r="Q71">
        <v>2.3967302452316077</v>
      </c>
      <c r="R71">
        <v>10.056441457375309</v>
      </c>
      <c r="S71">
        <v>6.23</v>
      </c>
      <c r="T71">
        <v>0</v>
      </c>
      <c r="U71">
        <v>59.5</v>
      </c>
      <c r="V71">
        <v>8.68</v>
      </c>
      <c r="W71">
        <v>14.175608547537937</v>
      </c>
      <c r="X71">
        <v>62.39</v>
      </c>
      <c r="Y71">
        <v>0</v>
      </c>
      <c r="Z71">
        <v>0.46114090909090899</v>
      </c>
      <c r="AA71">
        <v>0</v>
      </c>
      <c r="AB71">
        <v>1.4009197299324827</v>
      </c>
      <c r="AC71">
        <v>0</v>
      </c>
      <c r="AD71">
        <v>0</v>
      </c>
      <c r="AE71">
        <v>6.9351688115064345</v>
      </c>
      <c r="AF71">
        <v>5.8991734279918875</v>
      </c>
      <c r="AG71">
        <v>29.433272000000002</v>
      </c>
      <c r="AH71">
        <v>29.522853643083419</v>
      </c>
      <c r="AI71">
        <v>0</v>
      </c>
      <c r="AJ71">
        <v>0</v>
      </c>
      <c r="AK71">
        <v>22.001706855791966</v>
      </c>
      <c r="AL71">
        <v>0.99969535283993105</v>
      </c>
      <c r="AM71">
        <v>0</v>
      </c>
      <c r="AN71">
        <v>0</v>
      </c>
      <c r="AO71">
        <v>0</v>
      </c>
      <c r="AP71">
        <v>0.48312000000000005</v>
      </c>
      <c r="AQ71">
        <v>29.744122222222217</v>
      </c>
      <c r="AR71">
        <v>0.46557427536231871</v>
      </c>
      <c r="AS71">
        <v>1.8138596491228072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768.81938712708916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265.96000000000004</v>
      </c>
      <c r="L72">
        <v>4.79</v>
      </c>
      <c r="M72">
        <v>61.09</v>
      </c>
      <c r="N72">
        <v>49.970000000000006</v>
      </c>
      <c r="O72">
        <v>70.58</v>
      </c>
      <c r="P72">
        <v>23.839999999999996</v>
      </c>
      <c r="Q72">
        <v>2.3967302452316077</v>
      </c>
      <c r="R72">
        <v>10.056441457375309</v>
      </c>
      <c r="S72">
        <v>6.23</v>
      </c>
      <c r="T72">
        <v>0</v>
      </c>
      <c r="U72">
        <v>59.5</v>
      </c>
      <c r="V72">
        <v>8.76</v>
      </c>
      <c r="W72">
        <v>14.175608547537937</v>
      </c>
      <c r="X72">
        <v>62.39</v>
      </c>
      <c r="Y72">
        <v>0</v>
      </c>
      <c r="Z72">
        <v>2.744886363636363</v>
      </c>
      <c r="AA72">
        <v>5.0644430379746845</v>
      </c>
      <c r="AB72">
        <v>5.5421965491372829</v>
      </c>
      <c r="AC72">
        <v>4.0671572168996386</v>
      </c>
      <c r="AD72">
        <v>3.3336245268735807</v>
      </c>
      <c r="AE72">
        <v>13.86594549583649</v>
      </c>
      <c r="AF72">
        <v>5.8991734279918875</v>
      </c>
      <c r="AG72">
        <v>29.433272000000002</v>
      </c>
      <c r="AH72">
        <v>31.876952059134105</v>
      </c>
      <c r="AI72">
        <v>0</v>
      </c>
      <c r="AJ72">
        <v>0</v>
      </c>
      <c r="AK72">
        <v>22.001706855791966</v>
      </c>
      <c r="AL72">
        <v>0.99969535283993105</v>
      </c>
      <c r="AM72">
        <v>3.3244396099024756</v>
      </c>
      <c r="AN72">
        <v>0</v>
      </c>
      <c r="AO72">
        <v>0</v>
      </c>
      <c r="AP72">
        <v>0.48312000000000005</v>
      </c>
      <c r="AQ72">
        <v>29.744122222222217</v>
      </c>
      <c r="AR72">
        <v>0.46557427536231871</v>
      </c>
      <c r="AS72">
        <v>1.8138596491228072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800.39894889287064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265.96000000000004</v>
      </c>
      <c r="L73">
        <v>4.5199999999999996</v>
      </c>
      <c r="M73">
        <v>61.09</v>
      </c>
      <c r="N73">
        <v>49.970000000000006</v>
      </c>
      <c r="O73">
        <v>70.58</v>
      </c>
      <c r="P73">
        <v>23.839999999999996</v>
      </c>
      <c r="Q73">
        <v>2.3967302452316077</v>
      </c>
      <c r="R73">
        <v>10.056441457375309</v>
      </c>
      <c r="S73">
        <v>6.23</v>
      </c>
      <c r="T73">
        <v>0</v>
      </c>
      <c r="U73">
        <v>59.5</v>
      </c>
      <c r="V73">
        <v>8.76</v>
      </c>
      <c r="W73">
        <v>14.175608547537937</v>
      </c>
      <c r="X73">
        <v>62.39</v>
      </c>
      <c r="Y73">
        <v>0</v>
      </c>
      <c r="Z73">
        <v>5.4853809090909076</v>
      </c>
      <c r="AA73">
        <v>11.420253164556964</v>
      </c>
      <c r="AB73">
        <v>11.080001500375092</v>
      </c>
      <c r="AC73">
        <v>8.156275325899168</v>
      </c>
      <c r="AD73">
        <v>6.6672490537471614</v>
      </c>
      <c r="AE73">
        <v>13.86594549583649</v>
      </c>
      <c r="AF73">
        <v>6.5507860040567962</v>
      </c>
      <c r="AG73">
        <v>29.433272000000002</v>
      </c>
      <c r="AH73">
        <v>42.154172756071802</v>
      </c>
      <c r="AI73">
        <v>0</v>
      </c>
      <c r="AJ73">
        <v>0</v>
      </c>
      <c r="AK73">
        <v>22.001706855791966</v>
      </c>
      <c r="AL73">
        <v>0.99969535283993105</v>
      </c>
      <c r="AM73">
        <v>3.3244396099024756</v>
      </c>
      <c r="AN73">
        <v>0</v>
      </c>
      <c r="AO73">
        <v>0</v>
      </c>
      <c r="AP73">
        <v>0.21520800000000001</v>
      </c>
      <c r="AQ73">
        <v>41.334001587301593</v>
      </c>
      <c r="AR73">
        <v>0.46557427536231871</v>
      </c>
      <c r="AS73">
        <v>1.8138596491228072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844.43660179010044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317.67</v>
      </c>
      <c r="L74">
        <v>8.7200000000000006</v>
      </c>
      <c r="M74">
        <v>61.09</v>
      </c>
      <c r="N74">
        <v>49.970000000000006</v>
      </c>
      <c r="O74">
        <v>70.58</v>
      </c>
      <c r="P74">
        <v>23.839999999999996</v>
      </c>
      <c r="Q74">
        <v>3.9999999999999991</v>
      </c>
      <c r="R74">
        <v>17.835608074839978</v>
      </c>
      <c r="S74">
        <v>11.1</v>
      </c>
      <c r="T74">
        <v>0</v>
      </c>
      <c r="U74">
        <v>59.5</v>
      </c>
      <c r="V74">
        <v>8.76</v>
      </c>
      <c r="W74">
        <v>14.175608547537937</v>
      </c>
      <c r="X74">
        <v>62.39</v>
      </c>
      <c r="Y74">
        <v>0</v>
      </c>
      <c r="Z74">
        <v>5.4853809090909076</v>
      </c>
      <c r="AA74">
        <v>11.420253164556964</v>
      </c>
      <c r="AB74">
        <v>11.080001500375092</v>
      </c>
      <c r="AC74">
        <v>8.156275325899168</v>
      </c>
      <c r="AD74">
        <v>11.533725965177899</v>
      </c>
      <c r="AE74">
        <v>13.86594549583649</v>
      </c>
      <c r="AF74">
        <v>6.5507860040567962</v>
      </c>
      <c r="AG74">
        <v>29.433272000000002</v>
      </c>
      <c r="AH74">
        <v>42.154172756071802</v>
      </c>
      <c r="AI74">
        <v>0</v>
      </c>
      <c r="AJ74">
        <v>0</v>
      </c>
      <c r="AK74">
        <v>22.001706855791966</v>
      </c>
      <c r="AL74">
        <v>0.99969535283993105</v>
      </c>
      <c r="AM74">
        <v>3.3244396099024756</v>
      </c>
      <c r="AN74">
        <v>0</v>
      </c>
      <c r="AO74">
        <v>0</v>
      </c>
      <c r="AP74">
        <v>0.21520800000000001</v>
      </c>
      <c r="AQ74">
        <v>41.334001587301593</v>
      </c>
      <c r="AR74">
        <v>0.46557427536231871</v>
      </c>
      <c r="AS74">
        <v>1.8138596491228072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919.46551507376444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349.67</v>
      </c>
      <c r="L75">
        <v>9.02</v>
      </c>
      <c r="M75">
        <v>61.09</v>
      </c>
      <c r="N75">
        <v>49.970000000000006</v>
      </c>
      <c r="O75">
        <v>70.58</v>
      </c>
      <c r="P75">
        <v>23.839999999999996</v>
      </c>
      <c r="Q75">
        <v>4.32</v>
      </c>
      <c r="R75">
        <v>17.835608074839978</v>
      </c>
      <c r="S75">
        <v>11.1</v>
      </c>
      <c r="T75">
        <v>0</v>
      </c>
      <c r="U75">
        <v>59.5</v>
      </c>
      <c r="V75">
        <v>8.76</v>
      </c>
      <c r="W75">
        <v>14.175608547537937</v>
      </c>
      <c r="X75">
        <v>62.39</v>
      </c>
      <c r="Y75">
        <v>0</v>
      </c>
      <c r="Z75">
        <v>5.4853809090909076</v>
      </c>
      <c r="AA75">
        <v>11.420253164556964</v>
      </c>
      <c r="AB75">
        <v>11.080001500375092</v>
      </c>
      <c r="AC75">
        <v>8.156275325899168</v>
      </c>
      <c r="AD75">
        <v>11.533725965177899</v>
      </c>
      <c r="AE75">
        <v>13.86594549583649</v>
      </c>
      <c r="AF75">
        <v>6.5507860040567962</v>
      </c>
      <c r="AG75">
        <v>29.433272000000002</v>
      </c>
      <c r="AH75">
        <v>40.32271932418162</v>
      </c>
      <c r="AI75">
        <v>0</v>
      </c>
      <c r="AJ75">
        <v>0</v>
      </c>
      <c r="AK75">
        <v>22.001706855791966</v>
      </c>
      <c r="AL75">
        <v>0.99969535283993105</v>
      </c>
      <c r="AM75">
        <v>3.3244396099024756</v>
      </c>
      <c r="AN75">
        <v>0</v>
      </c>
      <c r="AO75">
        <v>0</v>
      </c>
      <c r="AP75">
        <v>0.21520800000000001</v>
      </c>
      <c r="AQ75">
        <v>41.334001587301593</v>
      </c>
      <c r="AR75">
        <v>2.7890534420289845</v>
      </c>
      <c r="AS75">
        <v>1.8138596491228072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952.57754080854102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349.67</v>
      </c>
      <c r="L76">
        <v>9.02</v>
      </c>
      <c r="M76">
        <v>61.09</v>
      </c>
      <c r="N76">
        <v>49.970000000000006</v>
      </c>
      <c r="O76">
        <v>70.58</v>
      </c>
      <c r="P76">
        <v>23.839999999999996</v>
      </c>
      <c r="Q76">
        <v>4.32</v>
      </c>
      <c r="R76">
        <v>17.835608074839978</v>
      </c>
      <c r="S76">
        <v>11.1</v>
      </c>
      <c r="T76">
        <v>0</v>
      </c>
      <c r="U76">
        <v>59.5</v>
      </c>
      <c r="V76">
        <v>8.76</v>
      </c>
      <c r="W76">
        <v>14.175608547537937</v>
      </c>
      <c r="X76">
        <v>62.39</v>
      </c>
      <c r="Y76">
        <v>0</v>
      </c>
      <c r="Z76">
        <v>5.4853809090909076</v>
      </c>
      <c r="AA76">
        <v>11.420253164556964</v>
      </c>
      <c r="AB76">
        <v>11.080001500375092</v>
      </c>
      <c r="AC76">
        <v>8.156275325899168</v>
      </c>
      <c r="AD76">
        <v>11.533725965177899</v>
      </c>
      <c r="AE76">
        <v>13.86594549583649</v>
      </c>
      <c r="AF76">
        <v>6.5507860040567962</v>
      </c>
      <c r="AG76">
        <v>29.433272000000002</v>
      </c>
      <c r="AH76">
        <v>39.365268848996827</v>
      </c>
      <c r="AI76">
        <v>0</v>
      </c>
      <c r="AJ76">
        <v>0</v>
      </c>
      <c r="AK76">
        <v>22.001706855791966</v>
      </c>
      <c r="AL76">
        <v>0.99969535283993105</v>
      </c>
      <c r="AM76">
        <v>3.3244396099024756</v>
      </c>
      <c r="AN76">
        <v>0</v>
      </c>
      <c r="AO76">
        <v>0</v>
      </c>
      <c r="AP76">
        <v>0.21520800000000001</v>
      </c>
      <c r="AQ76">
        <v>41.334001587301593</v>
      </c>
      <c r="AR76">
        <v>2.7890534420289845</v>
      </c>
      <c r="AS76">
        <v>1.8138596491228072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951.62009033335619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349.67</v>
      </c>
      <c r="L77">
        <v>9.02</v>
      </c>
      <c r="M77">
        <v>61.09</v>
      </c>
      <c r="N77">
        <v>49.970000000000006</v>
      </c>
      <c r="O77">
        <v>70.58</v>
      </c>
      <c r="P77">
        <v>23.839999999999996</v>
      </c>
      <c r="Q77">
        <v>4.32</v>
      </c>
      <c r="R77">
        <v>17.835608074839978</v>
      </c>
      <c r="S77">
        <v>11.1</v>
      </c>
      <c r="T77">
        <v>0</v>
      </c>
      <c r="U77">
        <v>59.5</v>
      </c>
      <c r="V77">
        <v>8.76</v>
      </c>
      <c r="W77">
        <v>14.175608547537937</v>
      </c>
      <c r="X77">
        <v>62.39</v>
      </c>
      <c r="Y77">
        <v>0</v>
      </c>
      <c r="Z77">
        <v>5.4853809090909076</v>
      </c>
      <c r="AA77">
        <v>5.0644430379746845</v>
      </c>
      <c r="AB77">
        <v>11.080001500375092</v>
      </c>
      <c r="AC77">
        <v>8.156275325899168</v>
      </c>
      <c r="AD77">
        <v>11.533725965177899</v>
      </c>
      <c r="AE77">
        <v>13.86594549583649</v>
      </c>
      <c r="AF77">
        <v>6.5507860040567962</v>
      </c>
      <c r="AG77">
        <v>29.433272000000002</v>
      </c>
      <c r="AH77">
        <v>39.365268848996827</v>
      </c>
      <c r="AI77">
        <v>0</v>
      </c>
      <c r="AJ77">
        <v>0</v>
      </c>
      <c r="AK77">
        <v>22.001706855791966</v>
      </c>
      <c r="AL77">
        <v>0.99969535283993105</v>
      </c>
      <c r="AM77">
        <v>3.3244396099024756</v>
      </c>
      <c r="AN77">
        <v>0</v>
      </c>
      <c r="AO77">
        <v>0</v>
      </c>
      <c r="AP77">
        <v>0.21520800000000001</v>
      </c>
      <c r="AQ77">
        <v>41.334001587301593</v>
      </c>
      <c r="AR77">
        <v>2.7890534420289845</v>
      </c>
      <c r="AS77">
        <v>1.8138596491228072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945.26428020677395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349.67</v>
      </c>
      <c r="L78">
        <v>9.0401442223321276</v>
      </c>
      <c r="M78">
        <v>61.09</v>
      </c>
      <c r="N78">
        <v>49.970000000000006</v>
      </c>
      <c r="O78">
        <v>70.58</v>
      </c>
      <c r="P78">
        <v>23.839999999999996</v>
      </c>
      <c r="Q78">
        <v>4.32</v>
      </c>
      <c r="R78">
        <v>17.835608074839978</v>
      </c>
      <c r="S78">
        <v>11.1</v>
      </c>
      <c r="T78">
        <v>0</v>
      </c>
      <c r="U78">
        <v>59.5</v>
      </c>
      <c r="V78">
        <v>8.76</v>
      </c>
      <c r="W78">
        <v>14.175608547537937</v>
      </c>
      <c r="X78">
        <v>62.39</v>
      </c>
      <c r="Y78">
        <v>0</v>
      </c>
      <c r="Z78">
        <v>2.744886363636363</v>
      </c>
      <c r="AA78">
        <v>0</v>
      </c>
      <c r="AB78">
        <v>5.5421965491372829</v>
      </c>
      <c r="AC78">
        <v>4.0671572168996386</v>
      </c>
      <c r="AD78">
        <v>6.6672490537471614</v>
      </c>
      <c r="AE78">
        <v>13.86594549583649</v>
      </c>
      <c r="AF78">
        <v>5.8991734279918875</v>
      </c>
      <c r="AG78">
        <v>29.433272000000002</v>
      </c>
      <c r="AH78">
        <v>29.522853643083419</v>
      </c>
      <c r="AI78">
        <v>0</v>
      </c>
      <c r="AJ78">
        <v>0</v>
      </c>
      <c r="AK78">
        <v>22.001706855791966</v>
      </c>
      <c r="AL78">
        <v>0.99969535283993105</v>
      </c>
      <c r="AM78">
        <v>0</v>
      </c>
      <c r="AN78">
        <v>0</v>
      </c>
      <c r="AO78">
        <v>0</v>
      </c>
      <c r="AP78">
        <v>0.21520800000000001</v>
      </c>
      <c r="AQ78">
        <v>41.334001587301593</v>
      </c>
      <c r="AR78">
        <v>2.7890534420289845</v>
      </c>
      <c r="AS78">
        <v>1.8138596491228072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909.16761948212786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349.67</v>
      </c>
      <c r="L79">
        <v>9.0401442223321276</v>
      </c>
      <c r="M79">
        <v>61.09</v>
      </c>
      <c r="N79">
        <v>49.970000000000006</v>
      </c>
      <c r="O79">
        <v>70.58</v>
      </c>
      <c r="P79">
        <v>23.839999999999996</v>
      </c>
      <c r="Q79">
        <v>4.32</v>
      </c>
      <c r="R79">
        <v>17.835608074839978</v>
      </c>
      <c r="S79">
        <v>11.1</v>
      </c>
      <c r="T79">
        <v>0</v>
      </c>
      <c r="U79">
        <v>59.5</v>
      </c>
      <c r="V79">
        <v>8.76</v>
      </c>
      <c r="W79">
        <v>14.175608547537937</v>
      </c>
      <c r="X79">
        <v>62.39</v>
      </c>
      <c r="Y79">
        <v>0</v>
      </c>
      <c r="Z79">
        <v>0.46114090909090899</v>
      </c>
      <c r="AA79">
        <v>0</v>
      </c>
      <c r="AB79">
        <v>0</v>
      </c>
      <c r="AC79">
        <v>4.0671572168996386</v>
      </c>
      <c r="AD79">
        <v>3.3336245268735807</v>
      </c>
      <c r="AE79">
        <v>6.9351688115064345</v>
      </c>
      <c r="AF79">
        <v>5.8991734279918875</v>
      </c>
      <c r="AG79">
        <v>29.433272000000002</v>
      </c>
      <c r="AH79">
        <v>19.68483041182682</v>
      </c>
      <c r="AI79">
        <v>0</v>
      </c>
      <c r="AJ79">
        <v>0</v>
      </c>
      <c r="AK79">
        <v>22.001706855791966</v>
      </c>
      <c r="AL79">
        <v>0.99969535283993105</v>
      </c>
      <c r="AM79">
        <v>0</v>
      </c>
      <c r="AN79">
        <v>0</v>
      </c>
      <c r="AO79">
        <v>0</v>
      </c>
      <c r="AP79">
        <v>0.65001599999999993</v>
      </c>
      <c r="AQ79">
        <v>30.998768253968251</v>
      </c>
      <c r="AR79">
        <v>11.147429347826083</v>
      </c>
      <c r="AS79">
        <v>1.8138596491228072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879.69720360844872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349.66999999999996</v>
      </c>
      <c r="L80">
        <v>9.0401442223321276</v>
      </c>
      <c r="M80">
        <v>61.09</v>
      </c>
      <c r="N80">
        <v>49.970000000000006</v>
      </c>
      <c r="O80">
        <v>70.58</v>
      </c>
      <c r="P80">
        <v>23.839999999999996</v>
      </c>
      <c r="Q80">
        <v>4.32</v>
      </c>
      <c r="R80">
        <v>17.835608074839978</v>
      </c>
      <c r="S80">
        <v>11.1</v>
      </c>
      <c r="T80">
        <v>0</v>
      </c>
      <c r="U80">
        <v>59.5</v>
      </c>
      <c r="V80">
        <v>8.76</v>
      </c>
      <c r="W80">
        <v>14.175608547537937</v>
      </c>
      <c r="X80">
        <v>62.39</v>
      </c>
      <c r="Y80">
        <v>0</v>
      </c>
      <c r="Z80">
        <v>0</v>
      </c>
      <c r="AA80">
        <v>0</v>
      </c>
      <c r="AB80">
        <v>0</v>
      </c>
      <c r="AC80">
        <v>4.0671572168996386</v>
      </c>
      <c r="AD80">
        <v>0</v>
      </c>
      <c r="AE80">
        <v>6.9351688115064345</v>
      </c>
      <c r="AF80">
        <v>5.8991734279918875</v>
      </c>
      <c r="AG80">
        <v>29.433272000000002</v>
      </c>
      <c r="AH80">
        <v>19.68483041182682</v>
      </c>
      <c r="AI80">
        <v>0</v>
      </c>
      <c r="AJ80">
        <v>0</v>
      </c>
      <c r="AK80">
        <v>22.001706855791966</v>
      </c>
      <c r="AL80">
        <v>0.99969535283993105</v>
      </c>
      <c r="AM80">
        <v>0</v>
      </c>
      <c r="AN80">
        <v>0</v>
      </c>
      <c r="AO80">
        <v>0</v>
      </c>
      <c r="AP80">
        <v>0.65001599999999993</v>
      </c>
      <c r="AQ80">
        <v>30.160026984126979</v>
      </c>
      <c r="AR80">
        <v>11.147429347826083</v>
      </c>
      <c r="AS80">
        <v>1.8138596491228072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875.06369690264285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349.67</v>
      </c>
      <c r="L81">
        <v>9.0401534908992112</v>
      </c>
      <c r="M81">
        <v>61.09</v>
      </c>
      <c r="N81">
        <v>49.970000000000006</v>
      </c>
      <c r="O81">
        <v>70.58</v>
      </c>
      <c r="P81">
        <v>23.839999999999996</v>
      </c>
      <c r="Q81">
        <v>4.32</v>
      </c>
      <c r="R81">
        <v>17.835608074839978</v>
      </c>
      <c r="S81">
        <v>11.1</v>
      </c>
      <c r="T81">
        <v>0</v>
      </c>
      <c r="U81">
        <v>59.5</v>
      </c>
      <c r="V81">
        <v>8.76</v>
      </c>
      <c r="W81">
        <v>14.175608547537937</v>
      </c>
      <c r="X81">
        <v>62.39</v>
      </c>
      <c r="Y81">
        <v>0</v>
      </c>
      <c r="Z81">
        <v>0</v>
      </c>
      <c r="AA81">
        <v>0</v>
      </c>
      <c r="AB81">
        <v>0</v>
      </c>
      <c r="AC81">
        <v>4.0671572168996386</v>
      </c>
      <c r="AD81">
        <v>0</v>
      </c>
      <c r="AE81">
        <v>6.9351688115064345</v>
      </c>
      <c r="AF81">
        <v>5.8991734279918875</v>
      </c>
      <c r="AG81">
        <v>29.433272000000002</v>
      </c>
      <c r="AH81">
        <v>19.68483041182682</v>
      </c>
      <c r="AI81">
        <v>0</v>
      </c>
      <c r="AJ81">
        <v>0</v>
      </c>
      <c r="AK81">
        <v>22.001706855791966</v>
      </c>
      <c r="AL81">
        <v>0.99969535283993105</v>
      </c>
      <c r="AM81">
        <v>0</v>
      </c>
      <c r="AN81">
        <v>0</v>
      </c>
      <c r="AO81">
        <v>0</v>
      </c>
      <c r="AP81">
        <v>0.65001599999999993</v>
      </c>
      <c r="AQ81">
        <v>20.66353492063492</v>
      </c>
      <c r="AR81">
        <v>2.7890534420289845</v>
      </c>
      <c r="AS81">
        <v>1.8138596491228072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857.2088382019208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299.85999999999996</v>
      </c>
      <c r="L82">
        <v>9.0401534908992112</v>
      </c>
      <c r="M82">
        <v>61.09</v>
      </c>
      <c r="N82">
        <v>49.970000000000006</v>
      </c>
      <c r="O82">
        <v>70.58</v>
      </c>
      <c r="P82">
        <v>23.839999999999996</v>
      </c>
      <c r="Q82">
        <v>4.32</v>
      </c>
      <c r="R82">
        <v>17.835608074839978</v>
      </c>
      <c r="S82">
        <v>11.1</v>
      </c>
      <c r="T82">
        <v>0</v>
      </c>
      <c r="U82">
        <v>59.5</v>
      </c>
      <c r="V82">
        <v>8.76</v>
      </c>
      <c r="W82">
        <v>14.175608547537937</v>
      </c>
      <c r="X82">
        <v>62.39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6.9351688115064345</v>
      </c>
      <c r="AF82">
        <v>5.8991734279918875</v>
      </c>
      <c r="AG82">
        <v>29.433272000000002</v>
      </c>
      <c r="AH82">
        <v>9.8424152059134098</v>
      </c>
      <c r="AI82">
        <v>0</v>
      </c>
      <c r="AJ82">
        <v>0</v>
      </c>
      <c r="AK82">
        <v>22.001706855791966</v>
      </c>
      <c r="AL82">
        <v>0.99969535283993105</v>
      </c>
      <c r="AM82">
        <v>0</v>
      </c>
      <c r="AN82">
        <v>0</v>
      </c>
      <c r="AO82">
        <v>0</v>
      </c>
      <c r="AP82">
        <v>0.65001599999999993</v>
      </c>
      <c r="AQ82">
        <v>19.831725396825394</v>
      </c>
      <c r="AR82">
        <v>1.8535126811594194</v>
      </c>
      <c r="AS82">
        <v>1.8138596491228072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791.72191549442846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299.85999999999996</v>
      </c>
      <c r="L83">
        <v>9.44</v>
      </c>
      <c r="M83">
        <v>61.09</v>
      </c>
      <c r="N83">
        <v>49.970000000000006</v>
      </c>
      <c r="O83">
        <v>70.58</v>
      </c>
      <c r="P83">
        <v>23.839999999999996</v>
      </c>
      <c r="Q83">
        <v>4.32</v>
      </c>
      <c r="R83">
        <v>17.835608074839978</v>
      </c>
      <c r="S83">
        <v>11.1</v>
      </c>
      <c r="T83">
        <v>0</v>
      </c>
      <c r="U83">
        <v>59.5</v>
      </c>
      <c r="V83">
        <v>8.76</v>
      </c>
      <c r="W83">
        <v>14.175608547537937</v>
      </c>
      <c r="X83">
        <v>62.39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6.9351688115064345</v>
      </c>
      <c r="AF83">
        <v>5.8991734279918875</v>
      </c>
      <c r="AG83">
        <v>29.433272000000002</v>
      </c>
      <c r="AH83">
        <v>8.4457672650475164</v>
      </c>
      <c r="AI83">
        <v>0</v>
      </c>
      <c r="AJ83">
        <v>0</v>
      </c>
      <c r="AK83">
        <v>22.001706855791966</v>
      </c>
      <c r="AL83">
        <v>0.99969535283993105</v>
      </c>
      <c r="AM83">
        <v>0</v>
      </c>
      <c r="AN83">
        <v>0</v>
      </c>
      <c r="AO83">
        <v>0</v>
      </c>
      <c r="AP83">
        <v>0.21520800000000001</v>
      </c>
      <c r="AQ83">
        <v>19.831725396825394</v>
      </c>
      <c r="AR83">
        <v>1.8535126811594194</v>
      </c>
      <c r="AS83">
        <v>3.3949479631281601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791.8713943766686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268.66000000000003</v>
      </c>
      <c r="L84">
        <v>9.44</v>
      </c>
      <c r="M84">
        <v>61.09</v>
      </c>
      <c r="N84">
        <v>49.970000000000006</v>
      </c>
      <c r="O84">
        <v>70.58</v>
      </c>
      <c r="P84">
        <v>23.839999999999996</v>
      </c>
      <c r="Q84">
        <v>4.32</v>
      </c>
      <c r="R84">
        <v>17.835608074839978</v>
      </c>
      <c r="S84">
        <v>11.1</v>
      </c>
      <c r="T84">
        <v>0</v>
      </c>
      <c r="U84">
        <v>59.5</v>
      </c>
      <c r="V84">
        <v>8.76</v>
      </c>
      <c r="W84">
        <v>14.175608547537937</v>
      </c>
      <c r="X84">
        <v>62.39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6.9351688115064345</v>
      </c>
      <c r="AF84">
        <v>5.8991734279918875</v>
      </c>
      <c r="AG84">
        <v>29.433272000000002</v>
      </c>
      <c r="AH84">
        <v>0</v>
      </c>
      <c r="AI84">
        <v>0</v>
      </c>
      <c r="AJ84">
        <v>0</v>
      </c>
      <c r="AK84">
        <v>22.001706855791966</v>
      </c>
      <c r="AL84">
        <v>0.99969535283993105</v>
      </c>
      <c r="AM84">
        <v>0</v>
      </c>
      <c r="AN84">
        <v>0</v>
      </c>
      <c r="AO84">
        <v>0</v>
      </c>
      <c r="AP84">
        <v>0.21520800000000001</v>
      </c>
      <c r="AQ84">
        <v>10.335233333333333</v>
      </c>
      <c r="AR84">
        <v>1.8535126811594194</v>
      </c>
      <c r="AS84">
        <v>3.3949479631281601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742.72913504812902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268.66000000000003</v>
      </c>
      <c r="L85">
        <v>4.79</v>
      </c>
      <c r="M85">
        <v>61.09</v>
      </c>
      <c r="N85">
        <v>49.970000000000006</v>
      </c>
      <c r="O85">
        <v>70.58</v>
      </c>
      <c r="P85">
        <v>23.839999999999996</v>
      </c>
      <c r="Q85">
        <v>2.39</v>
      </c>
      <c r="R85">
        <v>10.056936662606576</v>
      </c>
      <c r="S85">
        <v>6.23</v>
      </c>
      <c r="T85">
        <v>0</v>
      </c>
      <c r="U85">
        <v>59.5</v>
      </c>
      <c r="V85">
        <v>5.52</v>
      </c>
      <c r="W85">
        <v>14.175608547537937</v>
      </c>
      <c r="X85">
        <v>62.39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6.9351688115064345</v>
      </c>
      <c r="AF85">
        <v>5.8991734279918875</v>
      </c>
      <c r="AG85">
        <v>29.433272000000002</v>
      </c>
      <c r="AH85">
        <v>0</v>
      </c>
      <c r="AI85">
        <v>0</v>
      </c>
      <c r="AJ85">
        <v>0</v>
      </c>
      <c r="AK85">
        <v>22.001706855791966</v>
      </c>
      <c r="AL85">
        <v>0.99969535283993105</v>
      </c>
      <c r="AM85">
        <v>0</v>
      </c>
      <c r="AN85">
        <v>0</v>
      </c>
      <c r="AO85">
        <v>0</v>
      </c>
      <c r="AP85">
        <v>0.21520800000000001</v>
      </c>
      <c r="AQ85">
        <v>0</v>
      </c>
      <c r="AR85">
        <v>11.147429347826083</v>
      </c>
      <c r="AS85">
        <v>3.3949479631281601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719.21914696922897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268.66000000000003</v>
      </c>
      <c r="L86">
        <v>4.79</v>
      </c>
      <c r="M86">
        <v>61.09</v>
      </c>
      <c r="N86">
        <v>49.970000000000006</v>
      </c>
      <c r="O86">
        <v>70.58</v>
      </c>
      <c r="P86">
        <v>23.839999999999996</v>
      </c>
      <c r="Q86">
        <v>2.3967302452316077</v>
      </c>
      <c r="R86">
        <v>10.056441457375309</v>
      </c>
      <c r="S86">
        <v>6.23</v>
      </c>
      <c r="T86">
        <v>0</v>
      </c>
      <c r="U86">
        <v>59.5</v>
      </c>
      <c r="V86">
        <v>4.7934785766158319</v>
      </c>
      <c r="W86">
        <v>7.6570275514163759</v>
      </c>
      <c r="X86">
        <v>34.486979066304627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6.9351688115064345</v>
      </c>
      <c r="AF86">
        <v>5.8991734279918875</v>
      </c>
      <c r="AG86">
        <v>29.433272000000002</v>
      </c>
      <c r="AH86">
        <v>0</v>
      </c>
      <c r="AI86">
        <v>0</v>
      </c>
      <c r="AJ86">
        <v>0</v>
      </c>
      <c r="AK86">
        <v>22.001706855791966</v>
      </c>
      <c r="AL86">
        <v>0.99969535283993105</v>
      </c>
      <c r="AM86">
        <v>0</v>
      </c>
      <c r="AN86">
        <v>0</v>
      </c>
      <c r="AO86">
        <v>0</v>
      </c>
      <c r="AP86">
        <v>0.21520800000000001</v>
      </c>
      <c r="AQ86">
        <v>0</v>
      </c>
      <c r="AR86">
        <v>11.147429347826083</v>
      </c>
      <c r="AS86">
        <v>3.3949479631281601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684.07725865602822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268.66000000000003</v>
      </c>
      <c r="L87">
        <v>4.79</v>
      </c>
      <c r="M87">
        <v>61.09</v>
      </c>
      <c r="N87">
        <v>49.970000000000006</v>
      </c>
      <c r="O87">
        <v>70.58</v>
      </c>
      <c r="P87">
        <v>23.839999999999996</v>
      </c>
      <c r="Q87">
        <v>2.5</v>
      </c>
      <c r="R87">
        <v>10.654391752577318</v>
      </c>
      <c r="S87">
        <v>6.23</v>
      </c>
      <c r="T87">
        <v>0</v>
      </c>
      <c r="U87">
        <v>59.5</v>
      </c>
      <c r="V87">
        <v>4.7943505903723889</v>
      </c>
      <c r="W87">
        <v>7.66</v>
      </c>
      <c r="X87">
        <v>34.486979066304627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6.9351688115064345</v>
      </c>
      <c r="AF87">
        <v>5.8991734279918875</v>
      </c>
      <c r="AG87">
        <v>29.433272000000002</v>
      </c>
      <c r="AH87">
        <v>0</v>
      </c>
      <c r="AI87">
        <v>0</v>
      </c>
      <c r="AJ87">
        <v>0</v>
      </c>
      <c r="AK87">
        <v>22.001706855791966</v>
      </c>
      <c r="AL87">
        <v>0.99969535283993105</v>
      </c>
      <c r="AM87">
        <v>0</v>
      </c>
      <c r="AN87">
        <v>0</v>
      </c>
      <c r="AO87">
        <v>0</v>
      </c>
      <c r="AP87">
        <v>0.21520800000000001</v>
      </c>
      <c r="AQ87">
        <v>0</v>
      </c>
      <c r="AR87">
        <v>11.147429347826083</v>
      </c>
      <c r="AS87">
        <v>3.3949479631281601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684.78232316833885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220.34</v>
      </c>
      <c r="L88">
        <v>4.79</v>
      </c>
      <c r="M88">
        <v>61.09</v>
      </c>
      <c r="N88">
        <v>49.970000000000006</v>
      </c>
      <c r="O88">
        <v>70.58</v>
      </c>
      <c r="P88">
        <v>23.839999999999996</v>
      </c>
      <c r="Q88">
        <v>2.39</v>
      </c>
      <c r="R88">
        <v>10.06</v>
      </c>
      <c r="S88">
        <v>5.379999999999999</v>
      </c>
      <c r="T88">
        <v>0</v>
      </c>
      <c r="U88">
        <v>59.5</v>
      </c>
      <c r="V88">
        <v>4.79</v>
      </c>
      <c r="W88">
        <v>7.66</v>
      </c>
      <c r="X88">
        <v>34.486979066304627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6.9351688115064345</v>
      </c>
      <c r="AF88">
        <v>5.8991734279918875</v>
      </c>
      <c r="AG88">
        <v>29.433272000000002</v>
      </c>
      <c r="AH88">
        <v>0</v>
      </c>
      <c r="AI88">
        <v>0</v>
      </c>
      <c r="AJ88">
        <v>0</v>
      </c>
      <c r="AK88">
        <v>22.001706855791966</v>
      </c>
      <c r="AL88">
        <v>0.99969535283993105</v>
      </c>
      <c r="AM88">
        <v>0</v>
      </c>
      <c r="AN88">
        <v>0</v>
      </c>
      <c r="AO88">
        <v>0</v>
      </c>
      <c r="AP88">
        <v>0.21520800000000001</v>
      </c>
      <c r="AQ88">
        <v>0</v>
      </c>
      <c r="AR88">
        <v>11.147429347826083</v>
      </c>
      <c r="AS88">
        <v>3.3949479631281601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634.90358082538899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248.39747082531278</v>
      </c>
      <c r="L89">
        <v>4.79</v>
      </c>
      <c r="M89">
        <v>61.09</v>
      </c>
      <c r="N89">
        <v>49.970000000000006</v>
      </c>
      <c r="O89">
        <v>70.58</v>
      </c>
      <c r="P89">
        <v>23.839999999999996</v>
      </c>
      <c r="Q89">
        <v>2.39</v>
      </c>
      <c r="R89">
        <v>10.06</v>
      </c>
      <c r="S89">
        <v>6.23</v>
      </c>
      <c r="T89">
        <v>0</v>
      </c>
      <c r="U89">
        <v>59.5</v>
      </c>
      <c r="V89">
        <v>4.79</v>
      </c>
      <c r="W89">
        <v>7.66</v>
      </c>
      <c r="X89">
        <v>34.489999999999995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6.9351688115064345</v>
      </c>
      <c r="AF89">
        <v>5.8991734279918875</v>
      </c>
      <c r="AG89">
        <v>29.433272000000002</v>
      </c>
      <c r="AH89">
        <v>0</v>
      </c>
      <c r="AI89">
        <v>0</v>
      </c>
      <c r="AJ89">
        <v>0</v>
      </c>
      <c r="AK89">
        <v>22.001706855791966</v>
      </c>
      <c r="AL89">
        <v>0.99969535283993105</v>
      </c>
      <c r="AM89">
        <v>0</v>
      </c>
      <c r="AN89">
        <v>0</v>
      </c>
      <c r="AO89">
        <v>0</v>
      </c>
      <c r="AP89">
        <v>0.21520800000000001</v>
      </c>
      <c r="AQ89">
        <v>0</v>
      </c>
      <c r="AR89">
        <v>3.7158097826086949</v>
      </c>
      <c r="AS89">
        <v>1.8138596491228072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654.80136470517436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272.07</v>
      </c>
      <c r="L90">
        <v>4.79</v>
      </c>
      <c r="M90">
        <v>61.09</v>
      </c>
      <c r="N90">
        <v>49.970000000000006</v>
      </c>
      <c r="O90">
        <v>70.58</v>
      </c>
      <c r="P90">
        <v>23.839999999999996</v>
      </c>
      <c r="Q90">
        <v>2.39</v>
      </c>
      <c r="R90">
        <v>10.06</v>
      </c>
      <c r="S90">
        <v>6.23</v>
      </c>
      <c r="T90">
        <v>0</v>
      </c>
      <c r="U90">
        <v>59.5</v>
      </c>
      <c r="V90">
        <v>4.79</v>
      </c>
      <c r="W90">
        <v>7.66</v>
      </c>
      <c r="X90">
        <v>34.489999999999995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6.9351688115064345</v>
      </c>
      <c r="AF90">
        <v>5.8991734279918875</v>
      </c>
      <c r="AG90">
        <v>29.433272000000002</v>
      </c>
      <c r="AH90">
        <v>0</v>
      </c>
      <c r="AI90">
        <v>0</v>
      </c>
      <c r="AJ90">
        <v>0</v>
      </c>
      <c r="AK90">
        <v>22.001706855791966</v>
      </c>
      <c r="AL90">
        <v>0.99969535283993105</v>
      </c>
      <c r="AM90">
        <v>0</v>
      </c>
      <c r="AN90">
        <v>0</v>
      </c>
      <c r="AO90">
        <v>0</v>
      </c>
      <c r="AP90">
        <v>0.21520800000000001</v>
      </c>
      <c r="AQ90">
        <v>0</v>
      </c>
      <c r="AR90">
        <v>2.7890534420289845</v>
      </c>
      <c r="AS90">
        <v>1.8138596491228072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677.54713753928183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272.07</v>
      </c>
      <c r="L91">
        <v>4.79</v>
      </c>
      <c r="M91">
        <v>61.09</v>
      </c>
      <c r="N91">
        <v>49.970000000000006</v>
      </c>
      <c r="O91">
        <v>70.58</v>
      </c>
      <c r="P91">
        <v>23.839999999999996</v>
      </c>
      <c r="Q91">
        <v>2.39</v>
      </c>
      <c r="R91">
        <v>10.06</v>
      </c>
      <c r="S91">
        <v>6.23</v>
      </c>
      <c r="T91">
        <v>0</v>
      </c>
      <c r="U91">
        <v>59.5</v>
      </c>
      <c r="V91">
        <v>4.79</v>
      </c>
      <c r="W91">
        <v>7.66</v>
      </c>
      <c r="X91">
        <v>34.489999999999995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6.9351688115064345</v>
      </c>
      <c r="AF91">
        <v>5.8991734279918875</v>
      </c>
      <c r="AG91">
        <v>29.433272000000002</v>
      </c>
      <c r="AH91">
        <v>0</v>
      </c>
      <c r="AI91">
        <v>0</v>
      </c>
      <c r="AJ91">
        <v>0</v>
      </c>
      <c r="AK91">
        <v>22.001706855791966</v>
      </c>
      <c r="AL91">
        <v>0.99969535283993105</v>
      </c>
      <c r="AM91">
        <v>0</v>
      </c>
      <c r="AN91">
        <v>0</v>
      </c>
      <c r="AO91">
        <v>0</v>
      </c>
      <c r="AP91">
        <v>1.0760400000000001</v>
      </c>
      <c r="AQ91">
        <v>0</v>
      </c>
      <c r="AR91">
        <v>2.7890534420289845</v>
      </c>
      <c r="AS91">
        <v>1.8138596491228072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678.40796953928191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272.07</v>
      </c>
      <c r="L92">
        <v>4.79</v>
      </c>
      <c r="M92">
        <v>61.09</v>
      </c>
      <c r="N92">
        <v>49.970000000000006</v>
      </c>
      <c r="O92">
        <v>70.58</v>
      </c>
      <c r="P92">
        <v>23.839999999999996</v>
      </c>
      <c r="Q92">
        <v>2.3899999999999997</v>
      </c>
      <c r="R92">
        <v>10.06</v>
      </c>
      <c r="S92">
        <v>6.23</v>
      </c>
      <c r="T92">
        <v>0</v>
      </c>
      <c r="U92">
        <v>59.5</v>
      </c>
      <c r="V92">
        <v>4.79</v>
      </c>
      <c r="W92">
        <v>7.66</v>
      </c>
      <c r="X92">
        <v>34.489999999999995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6.9351688115064345</v>
      </c>
      <c r="AF92">
        <v>5.8991734279918875</v>
      </c>
      <c r="AG92">
        <v>29.433272000000002</v>
      </c>
      <c r="AH92">
        <v>0</v>
      </c>
      <c r="AI92">
        <v>0</v>
      </c>
      <c r="AJ92">
        <v>0</v>
      </c>
      <c r="AK92">
        <v>22.001706855791966</v>
      </c>
      <c r="AL92">
        <v>6.6397676419965572</v>
      </c>
      <c r="AM92">
        <v>0</v>
      </c>
      <c r="AN92">
        <v>0</v>
      </c>
      <c r="AO92">
        <v>0</v>
      </c>
      <c r="AP92">
        <v>1.0760400000000001</v>
      </c>
      <c r="AQ92">
        <v>0</v>
      </c>
      <c r="AR92">
        <v>2.7890534420289845</v>
      </c>
      <c r="AS92">
        <v>1.8138596491228072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684.0480418284385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272.07</v>
      </c>
      <c r="L93">
        <v>4.79</v>
      </c>
      <c r="M93">
        <v>61.09</v>
      </c>
      <c r="N93">
        <v>49.970000000000006</v>
      </c>
      <c r="O93">
        <v>70.58</v>
      </c>
      <c r="P93">
        <v>23.839999999999996</v>
      </c>
      <c r="Q93">
        <v>2.3899999999999997</v>
      </c>
      <c r="R93">
        <v>10.06</v>
      </c>
      <c r="S93">
        <v>6.23</v>
      </c>
      <c r="T93">
        <v>0</v>
      </c>
      <c r="U93">
        <v>59.5</v>
      </c>
      <c r="V93">
        <v>4.82</v>
      </c>
      <c r="W93">
        <v>7.8956948228882835</v>
      </c>
      <c r="X93">
        <v>34.489999999999995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6.9351688115064345</v>
      </c>
      <c r="AF93">
        <v>5.8991734279918875</v>
      </c>
      <c r="AG93">
        <v>29.433272000000002</v>
      </c>
      <c r="AH93">
        <v>0</v>
      </c>
      <c r="AI93">
        <v>0</v>
      </c>
      <c r="AJ93">
        <v>0</v>
      </c>
      <c r="AK93">
        <v>22.001706855791966</v>
      </c>
      <c r="AL93">
        <v>29.893875215146295</v>
      </c>
      <c r="AM93">
        <v>0</v>
      </c>
      <c r="AN93">
        <v>0</v>
      </c>
      <c r="AO93">
        <v>0</v>
      </c>
      <c r="AP93">
        <v>1.0760400000000001</v>
      </c>
      <c r="AQ93">
        <v>0</v>
      </c>
      <c r="AR93">
        <v>1.8535126811594194</v>
      </c>
      <c r="AS93">
        <v>1.8138596491228072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706.63230346360706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272.07</v>
      </c>
      <c r="L94">
        <v>4.79</v>
      </c>
      <c r="M94">
        <v>61.09</v>
      </c>
      <c r="N94">
        <v>49.970000000000006</v>
      </c>
      <c r="O94">
        <v>70.58</v>
      </c>
      <c r="P94">
        <v>23.839999999999996</v>
      </c>
      <c r="Q94">
        <v>2.3899999999999997</v>
      </c>
      <c r="R94">
        <v>10.06</v>
      </c>
      <c r="S94">
        <v>6.23</v>
      </c>
      <c r="T94">
        <v>0</v>
      </c>
      <c r="U94">
        <v>59.5</v>
      </c>
      <c r="V94">
        <v>4.82</v>
      </c>
      <c r="W94">
        <v>7.8956948228882835</v>
      </c>
      <c r="X94">
        <v>35.6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6.9351688115064345</v>
      </c>
      <c r="AF94">
        <v>5.8991734279918875</v>
      </c>
      <c r="AG94">
        <v>29.433272000000002</v>
      </c>
      <c r="AH94">
        <v>0</v>
      </c>
      <c r="AI94">
        <v>0</v>
      </c>
      <c r="AJ94">
        <v>0</v>
      </c>
      <c r="AK94">
        <v>22.001706855791966</v>
      </c>
      <c r="AL94">
        <v>29.893875215146295</v>
      </c>
      <c r="AM94">
        <v>0</v>
      </c>
      <c r="AN94">
        <v>0</v>
      </c>
      <c r="AO94">
        <v>0</v>
      </c>
      <c r="AP94">
        <v>1.0760400000000001</v>
      </c>
      <c r="AQ94">
        <v>0</v>
      </c>
      <c r="AR94">
        <v>1.8535126811594194</v>
      </c>
      <c r="AS94">
        <v>1.8138596491228072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707.74230346360707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272.07</v>
      </c>
      <c r="L95">
        <v>4.79</v>
      </c>
      <c r="M95">
        <v>61.09</v>
      </c>
      <c r="N95">
        <v>49.970000000000006</v>
      </c>
      <c r="O95">
        <v>70.58</v>
      </c>
      <c r="P95">
        <v>23.839999999999996</v>
      </c>
      <c r="Q95">
        <v>2.3899999999999997</v>
      </c>
      <c r="R95">
        <v>10.06</v>
      </c>
      <c r="S95">
        <v>6.23</v>
      </c>
      <c r="T95">
        <v>0</v>
      </c>
      <c r="U95">
        <v>59.5</v>
      </c>
      <c r="V95">
        <v>4.82</v>
      </c>
      <c r="W95">
        <v>7.8956948228882835</v>
      </c>
      <c r="X95">
        <v>35.6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6.9351688115064345</v>
      </c>
      <c r="AF95">
        <v>5.8991734279918875</v>
      </c>
      <c r="AG95">
        <v>29.433272000000002</v>
      </c>
      <c r="AH95">
        <v>0</v>
      </c>
      <c r="AI95">
        <v>0</v>
      </c>
      <c r="AJ95">
        <v>0</v>
      </c>
      <c r="AK95">
        <v>22.001706855791966</v>
      </c>
      <c r="AL95">
        <v>29.893875215146295</v>
      </c>
      <c r="AM95">
        <v>0</v>
      </c>
      <c r="AN95">
        <v>0</v>
      </c>
      <c r="AO95">
        <v>0</v>
      </c>
      <c r="AP95">
        <v>1.0760400000000001</v>
      </c>
      <c r="AQ95">
        <v>0</v>
      </c>
      <c r="AR95">
        <v>3.7158097826086949</v>
      </c>
      <c r="AS95">
        <v>1.8138596491228072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709.60460056505644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272.07</v>
      </c>
      <c r="L96">
        <v>4.79</v>
      </c>
      <c r="M96">
        <v>61.09</v>
      </c>
      <c r="N96">
        <v>49.970000000000006</v>
      </c>
      <c r="O96">
        <v>70.58</v>
      </c>
      <c r="P96">
        <v>23.839999999999996</v>
      </c>
      <c r="Q96">
        <v>2.3899999999999997</v>
      </c>
      <c r="R96">
        <v>10.06</v>
      </c>
      <c r="S96">
        <v>6.23</v>
      </c>
      <c r="T96">
        <v>0</v>
      </c>
      <c r="U96">
        <v>59.5</v>
      </c>
      <c r="V96">
        <v>4.82</v>
      </c>
      <c r="W96">
        <v>7.8956948228882835</v>
      </c>
      <c r="X96">
        <v>35.6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6.9351688115064345</v>
      </c>
      <c r="AF96">
        <v>5.8991734279918875</v>
      </c>
      <c r="AG96">
        <v>29.433272000000002</v>
      </c>
      <c r="AH96">
        <v>0</v>
      </c>
      <c r="AI96">
        <v>0</v>
      </c>
      <c r="AJ96">
        <v>0</v>
      </c>
      <c r="AK96">
        <v>22.001706855791966</v>
      </c>
      <c r="AL96">
        <v>29.893875215146295</v>
      </c>
      <c r="AM96">
        <v>0</v>
      </c>
      <c r="AN96">
        <v>0</v>
      </c>
      <c r="AO96">
        <v>0</v>
      </c>
      <c r="AP96">
        <v>1.0760400000000001</v>
      </c>
      <c r="AQ96">
        <v>0</v>
      </c>
      <c r="AR96">
        <v>3.7158097826086949</v>
      </c>
      <c r="AS96">
        <v>1.8138596491228072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709.60460056505644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272.07</v>
      </c>
      <c r="L97">
        <v>4.79</v>
      </c>
      <c r="M97">
        <v>61.09</v>
      </c>
      <c r="N97">
        <v>49.970000000000006</v>
      </c>
      <c r="O97">
        <v>70.58</v>
      </c>
      <c r="P97">
        <v>24.490000000000002</v>
      </c>
      <c r="Q97">
        <v>2.3899999999999997</v>
      </c>
      <c r="R97">
        <v>10.06</v>
      </c>
      <c r="S97">
        <v>6.23</v>
      </c>
      <c r="T97">
        <v>0</v>
      </c>
      <c r="U97">
        <v>59.5</v>
      </c>
      <c r="V97">
        <v>4.82</v>
      </c>
      <c r="W97">
        <v>7.8956948228882835</v>
      </c>
      <c r="X97">
        <v>35.6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6.9351688115064345</v>
      </c>
      <c r="AF97">
        <v>5.8991734279918875</v>
      </c>
      <c r="AG97">
        <v>29.433272000000002</v>
      </c>
      <c r="AH97">
        <v>0</v>
      </c>
      <c r="AI97">
        <v>0</v>
      </c>
      <c r="AJ97">
        <v>0</v>
      </c>
      <c r="AK97">
        <v>22.001706855791966</v>
      </c>
      <c r="AL97">
        <v>6.6397676419965572</v>
      </c>
      <c r="AM97">
        <v>0</v>
      </c>
      <c r="AN97">
        <v>0</v>
      </c>
      <c r="AO97">
        <v>0</v>
      </c>
      <c r="AP97">
        <v>1.0760400000000001</v>
      </c>
      <c r="AQ97">
        <v>0</v>
      </c>
      <c r="AR97">
        <v>1.3923306159420283</v>
      </c>
      <c r="AS97">
        <v>1.8138596491228072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684.67701382524001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272.07</v>
      </c>
      <c r="L98">
        <v>4.79</v>
      </c>
      <c r="M98">
        <v>61.09</v>
      </c>
      <c r="N98">
        <v>49.970000000000006</v>
      </c>
      <c r="O98">
        <v>70.58</v>
      </c>
      <c r="P98">
        <v>23.84</v>
      </c>
      <c r="Q98">
        <v>2.3899999999999997</v>
      </c>
      <c r="R98">
        <v>10.06</v>
      </c>
      <c r="S98">
        <v>6.23</v>
      </c>
      <c r="T98">
        <v>0</v>
      </c>
      <c r="U98">
        <v>59.5</v>
      </c>
      <c r="V98">
        <v>4.82</v>
      </c>
      <c r="W98">
        <v>7.8956948228882835</v>
      </c>
      <c r="X98">
        <v>35.6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6.9351688115064345</v>
      </c>
      <c r="AF98">
        <v>5.8991734279918875</v>
      </c>
      <c r="AG98">
        <v>29.433272000000002</v>
      </c>
      <c r="AH98">
        <v>0</v>
      </c>
      <c r="AI98">
        <v>0</v>
      </c>
      <c r="AJ98">
        <v>0</v>
      </c>
      <c r="AK98">
        <v>22.001706855791966</v>
      </c>
      <c r="AL98">
        <v>0.99969535283993105</v>
      </c>
      <c r="AM98">
        <v>0</v>
      </c>
      <c r="AN98">
        <v>0</v>
      </c>
      <c r="AO98">
        <v>0</v>
      </c>
      <c r="AP98">
        <v>1.0760400000000001</v>
      </c>
      <c r="AQ98">
        <v>0</v>
      </c>
      <c r="AR98">
        <v>1.3923306159420283</v>
      </c>
      <c r="AS98">
        <v>1.8138596491228072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678.38694153608333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7.4185930409309773</v>
      </c>
      <c r="L99">
        <f t="shared" si="2"/>
        <v>0.14491948337638016</v>
      </c>
      <c r="M99">
        <f t="shared" si="2"/>
        <v>1.2945350000000015</v>
      </c>
      <c r="N99">
        <f t="shared" si="2"/>
        <v>1.0606114609042248</v>
      </c>
      <c r="O99">
        <f t="shared" si="2"/>
        <v>1.6469699999999987</v>
      </c>
      <c r="P99">
        <f t="shared" si="2"/>
        <v>0.50713499999999934</v>
      </c>
      <c r="Q99">
        <f t="shared" si="2"/>
        <v>7.0713641178038356E-2</v>
      </c>
      <c r="R99">
        <f t="shared" si="2"/>
        <v>0.29408343062655301</v>
      </c>
      <c r="S99">
        <f t="shared" si="2"/>
        <v>0.18209837351106098</v>
      </c>
      <c r="T99">
        <f t="shared" si="2"/>
        <v>0</v>
      </c>
      <c r="U99">
        <f t="shared" si="2"/>
        <v>1.4279949999999999</v>
      </c>
      <c r="V99">
        <f t="shared" si="2"/>
        <v>0.14740989352156028</v>
      </c>
      <c r="W99">
        <f t="shared" si="2"/>
        <v>0.25446880778364828</v>
      </c>
      <c r="X99">
        <f t="shared" si="2"/>
        <v>1.1271178278444856</v>
      </c>
      <c r="Y99">
        <f t="shared" si="2"/>
        <v>0</v>
      </c>
      <c r="Z99">
        <f t="shared" si="2"/>
        <v>1.8522493181818176E-2</v>
      </c>
      <c r="AA99">
        <f t="shared" si="2"/>
        <v>3.5506006329113937E-2</v>
      </c>
      <c r="AB99">
        <f t="shared" si="2"/>
        <v>4.0323651912978244E-2</v>
      </c>
      <c r="AC99">
        <f t="shared" si="2"/>
        <v>3.2603140411496798E-2</v>
      </c>
      <c r="AD99">
        <f t="shared" si="2"/>
        <v>4.0298864875094632E-2</v>
      </c>
      <c r="AE99">
        <f t="shared" si="2"/>
        <v>0.14042069795609394</v>
      </c>
      <c r="AF99">
        <f t="shared" si="2"/>
        <v>0.14353500000000016</v>
      </c>
      <c r="AG99">
        <f t="shared" si="2"/>
        <v>0.70639852800000136</v>
      </c>
      <c r="AH99">
        <f t="shared" si="2"/>
        <v>0.24902825702217532</v>
      </c>
      <c r="AI99">
        <f t="shared" si="2"/>
        <v>0</v>
      </c>
      <c r="AJ99">
        <f t="shared" si="2"/>
        <v>0</v>
      </c>
      <c r="AK99">
        <f t="shared" si="2"/>
        <v>0.52804096453900773</v>
      </c>
      <c r="AL99">
        <f t="shared" si="2"/>
        <v>0.11772531841652305</v>
      </c>
      <c r="AM99">
        <f t="shared" si="2"/>
        <v>1.0096283570892725E-2</v>
      </c>
      <c r="AN99">
        <f t="shared" si="2"/>
        <v>0</v>
      </c>
      <c r="AO99">
        <f t="shared" si="2"/>
        <v>0</v>
      </c>
      <c r="AP99">
        <f t="shared" si="2"/>
        <v>1.4732963999999986E-2</v>
      </c>
      <c r="AQ99">
        <f t="shared" si="2"/>
        <v>0.26523459722222231</v>
      </c>
      <c r="AR99">
        <f t="shared" si="2"/>
        <v>5.1562350996376773E-2</v>
      </c>
      <c r="AS99">
        <f t="shared" si="2"/>
        <v>4.8275896520963361E-2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18.018955974631687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87.18</v>
      </c>
      <c r="L3">
        <v>33.619999999999997</v>
      </c>
      <c r="M3">
        <v>0</v>
      </c>
      <c r="N3">
        <v>28.893154963415967</v>
      </c>
      <c r="O3">
        <v>48.519999999999996</v>
      </c>
      <c r="P3">
        <v>59.81</v>
      </c>
      <c r="Q3">
        <v>1.9167892976588625</v>
      </c>
      <c r="R3">
        <v>5.75</v>
      </c>
      <c r="S3">
        <v>3.83</v>
      </c>
      <c r="T3">
        <v>0</v>
      </c>
      <c r="U3">
        <v>316.93999999999994</v>
      </c>
      <c r="V3">
        <v>2.8725855855855857</v>
      </c>
      <c r="W3">
        <v>4.91</v>
      </c>
      <c r="X3">
        <v>23.17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4.010253595760787</v>
      </c>
      <c r="AF3">
        <v>0</v>
      </c>
      <c r="AG3">
        <v>0</v>
      </c>
      <c r="AH3">
        <v>0</v>
      </c>
      <c r="AI3">
        <v>0</v>
      </c>
      <c r="AJ3">
        <v>0</v>
      </c>
      <c r="AK3">
        <v>12.721833727344368</v>
      </c>
      <c r="AL3">
        <v>10.176124784853704</v>
      </c>
      <c r="AM3">
        <v>0</v>
      </c>
      <c r="AN3">
        <v>0</v>
      </c>
      <c r="AO3">
        <v>0</v>
      </c>
      <c r="AP3">
        <v>1.4020800000000002</v>
      </c>
      <c r="AQ3">
        <v>0</v>
      </c>
      <c r="AR3">
        <v>0.13461231884057973</v>
      </c>
      <c r="AS3">
        <v>1.049078947368421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646.90651322082817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87.18</v>
      </c>
      <c r="L4">
        <v>33.619999999999997</v>
      </c>
      <c r="M4">
        <v>0</v>
      </c>
      <c r="N4">
        <v>28.893154963415967</v>
      </c>
      <c r="O4">
        <v>48.519999999999996</v>
      </c>
      <c r="P4">
        <v>59.81</v>
      </c>
      <c r="Q4">
        <v>1.9167892976588625</v>
      </c>
      <c r="R4">
        <v>5.75</v>
      </c>
      <c r="S4">
        <v>3.83</v>
      </c>
      <c r="T4">
        <v>0</v>
      </c>
      <c r="U4">
        <v>317.06</v>
      </c>
      <c r="V4">
        <v>2.8725855855855857</v>
      </c>
      <c r="W4">
        <v>4.91</v>
      </c>
      <c r="X4">
        <v>19.29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4.010253595760787</v>
      </c>
      <c r="AF4">
        <v>0</v>
      </c>
      <c r="AG4">
        <v>0</v>
      </c>
      <c r="AH4">
        <v>0</v>
      </c>
      <c r="AI4">
        <v>0</v>
      </c>
      <c r="AJ4">
        <v>0</v>
      </c>
      <c r="AK4">
        <v>12.721833727344368</v>
      </c>
      <c r="AL4">
        <v>10.176124784853704</v>
      </c>
      <c r="AM4">
        <v>0</v>
      </c>
      <c r="AN4">
        <v>0</v>
      </c>
      <c r="AO4">
        <v>0</v>
      </c>
      <c r="AP4">
        <v>1.4020800000000002</v>
      </c>
      <c r="AQ4">
        <v>0</v>
      </c>
      <c r="AR4">
        <v>0.13461231884057973</v>
      </c>
      <c r="AS4">
        <v>1.049078947368421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643.1465132208283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87.18</v>
      </c>
      <c r="L5">
        <v>33.619999999999997</v>
      </c>
      <c r="M5">
        <v>0</v>
      </c>
      <c r="N5">
        <v>28.893154963415967</v>
      </c>
      <c r="O5">
        <v>48.519999999999996</v>
      </c>
      <c r="P5">
        <v>59.81</v>
      </c>
      <c r="Q5">
        <v>1.9167892976588625</v>
      </c>
      <c r="R5">
        <v>5.75</v>
      </c>
      <c r="S5">
        <v>3.83</v>
      </c>
      <c r="T5">
        <v>0</v>
      </c>
      <c r="U5">
        <v>317.06</v>
      </c>
      <c r="V5">
        <v>2.8725855855855857</v>
      </c>
      <c r="W5">
        <v>4.91</v>
      </c>
      <c r="X5">
        <v>19.29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4.010253595760787</v>
      </c>
      <c r="AF5">
        <v>0</v>
      </c>
      <c r="AG5">
        <v>0</v>
      </c>
      <c r="AH5">
        <v>0</v>
      </c>
      <c r="AI5">
        <v>0</v>
      </c>
      <c r="AJ5">
        <v>0</v>
      </c>
      <c r="AK5">
        <v>12.721833727344368</v>
      </c>
      <c r="AL5">
        <v>10.176124784853704</v>
      </c>
      <c r="AM5">
        <v>0</v>
      </c>
      <c r="AN5">
        <v>0</v>
      </c>
      <c r="AO5">
        <v>0</v>
      </c>
      <c r="AP5">
        <v>1.4020800000000002</v>
      </c>
      <c r="AQ5">
        <v>0</v>
      </c>
      <c r="AR5">
        <v>0.13461231884057973</v>
      </c>
      <c r="AS5">
        <v>1.049078947368421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643.1465132208283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87.18</v>
      </c>
      <c r="L6">
        <v>33.619999999999997</v>
      </c>
      <c r="M6">
        <v>0</v>
      </c>
      <c r="N6">
        <v>28.893154963415967</v>
      </c>
      <c r="O6">
        <v>48.519999999999996</v>
      </c>
      <c r="P6">
        <v>59.81</v>
      </c>
      <c r="Q6">
        <v>1.9167892976588625</v>
      </c>
      <c r="R6">
        <v>5.75</v>
      </c>
      <c r="S6">
        <v>3.83</v>
      </c>
      <c r="T6">
        <v>0</v>
      </c>
      <c r="U6">
        <v>317.06</v>
      </c>
      <c r="V6">
        <v>2.8725855855855857</v>
      </c>
      <c r="W6">
        <v>4.91</v>
      </c>
      <c r="X6">
        <v>19.29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4.010253595760787</v>
      </c>
      <c r="AF6">
        <v>0</v>
      </c>
      <c r="AG6">
        <v>0</v>
      </c>
      <c r="AH6">
        <v>0</v>
      </c>
      <c r="AI6">
        <v>0</v>
      </c>
      <c r="AJ6">
        <v>0</v>
      </c>
      <c r="AK6">
        <v>12.721833727344368</v>
      </c>
      <c r="AL6">
        <v>10.176124784853704</v>
      </c>
      <c r="AM6">
        <v>0</v>
      </c>
      <c r="AN6">
        <v>0</v>
      </c>
      <c r="AO6">
        <v>0</v>
      </c>
      <c r="AP6">
        <v>1.4020800000000002</v>
      </c>
      <c r="AQ6">
        <v>0</v>
      </c>
      <c r="AR6">
        <v>0.13461231884057973</v>
      </c>
      <c r="AS6">
        <v>1.049078947368421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643.1465132208283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87.18</v>
      </c>
      <c r="L7">
        <v>33.619999999999997</v>
      </c>
      <c r="M7">
        <v>0</v>
      </c>
      <c r="N7">
        <v>28.893154963415967</v>
      </c>
      <c r="O7">
        <v>48.519999999999996</v>
      </c>
      <c r="P7">
        <v>59.81</v>
      </c>
      <c r="Q7">
        <v>1.9167892976588625</v>
      </c>
      <c r="R7">
        <v>5.75</v>
      </c>
      <c r="S7">
        <v>3.83</v>
      </c>
      <c r="T7">
        <v>0</v>
      </c>
      <c r="U7">
        <v>317.06</v>
      </c>
      <c r="V7">
        <v>2.8725855855855857</v>
      </c>
      <c r="W7">
        <v>4.91</v>
      </c>
      <c r="X7">
        <v>19.29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4.010253595760787</v>
      </c>
      <c r="AF7">
        <v>0</v>
      </c>
      <c r="AG7">
        <v>0</v>
      </c>
      <c r="AH7">
        <v>0</v>
      </c>
      <c r="AI7">
        <v>0</v>
      </c>
      <c r="AJ7">
        <v>0</v>
      </c>
      <c r="AK7">
        <v>12.721833727344368</v>
      </c>
      <c r="AL7">
        <v>2.2602323580034427</v>
      </c>
      <c r="AM7">
        <v>0</v>
      </c>
      <c r="AN7">
        <v>0</v>
      </c>
      <c r="AO7">
        <v>0</v>
      </c>
      <c r="AP7">
        <v>1.4020800000000002</v>
      </c>
      <c r="AQ7">
        <v>0</v>
      </c>
      <c r="AR7">
        <v>0.13461231884057973</v>
      </c>
      <c r="AS7">
        <v>1.049078947368421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635.23062079397801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87.18</v>
      </c>
      <c r="L8">
        <v>33.619999999999997</v>
      </c>
      <c r="M8">
        <v>0</v>
      </c>
      <c r="N8">
        <v>28.893154963415967</v>
      </c>
      <c r="O8">
        <v>48.519999999999996</v>
      </c>
      <c r="P8">
        <v>59.81</v>
      </c>
      <c r="Q8">
        <v>1.9167892976588625</v>
      </c>
      <c r="R8">
        <v>5.75</v>
      </c>
      <c r="S8">
        <v>3.83</v>
      </c>
      <c r="T8">
        <v>0</v>
      </c>
      <c r="U8">
        <v>317.06</v>
      </c>
      <c r="V8">
        <v>2.8725855855855857</v>
      </c>
      <c r="W8">
        <v>4.91</v>
      </c>
      <c r="X8">
        <v>19.29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4.010253595760787</v>
      </c>
      <c r="AF8">
        <v>0</v>
      </c>
      <c r="AG8">
        <v>0</v>
      </c>
      <c r="AH8">
        <v>0</v>
      </c>
      <c r="AI8">
        <v>0</v>
      </c>
      <c r="AJ8">
        <v>0</v>
      </c>
      <c r="AK8">
        <v>12.721833727344368</v>
      </c>
      <c r="AL8">
        <v>0.34030464716006892</v>
      </c>
      <c r="AM8">
        <v>0</v>
      </c>
      <c r="AN8">
        <v>0</v>
      </c>
      <c r="AO8">
        <v>0</v>
      </c>
      <c r="AP8">
        <v>1.4020800000000002</v>
      </c>
      <c r="AQ8">
        <v>0</v>
      </c>
      <c r="AR8">
        <v>0.13461231884057973</v>
      </c>
      <c r="AS8">
        <v>1.049078947368421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633.31069308313465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87.18</v>
      </c>
      <c r="L9">
        <v>33.619999999999997</v>
      </c>
      <c r="M9">
        <v>0</v>
      </c>
      <c r="N9">
        <v>28.893154963415967</v>
      </c>
      <c r="O9">
        <v>48.52</v>
      </c>
      <c r="P9">
        <v>59.81</v>
      </c>
      <c r="Q9">
        <v>1.9167892976588625</v>
      </c>
      <c r="R9">
        <v>5.75</v>
      </c>
      <c r="S9">
        <v>3.83</v>
      </c>
      <c r="T9">
        <v>0</v>
      </c>
      <c r="U9">
        <v>317.06</v>
      </c>
      <c r="V9">
        <v>2.8725855855855857</v>
      </c>
      <c r="W9">
        <v>4.91</v>
      </c>
      <c r="X9">
        <v>36.089999999999996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4.010253595760787</v>
      </c>
      <c r="AF9">
        <v>0</v>
      </c>
      <c r="AG9">
        <v>0</v>
      </c>
      <c r="AH9">
        <v>0</v>
      </c>
      <c r="AI9">
        <v>0</v>
      </c>
      <c r="AJ9">
        <v>0</v>
      </c>
      <c r="AK9">
        <v>12.721833727344368</v>
      </c>
      <c r="AL9">
        <v>0.34030464716006892</v>
      </c>
      <c r="AM9">
        <v>0</v>
      </c>
      <c r="AN9">
        <v>0</v>
      </c>
      <c r="AO9">
        <v>0</v>
      </c>
      <c r="AP9">
        <v>1.4020800000000002</v>
      </c>
      <c r="AQ9">
        <v>0</v>
      </c>
      <c r="AR9">
        <v>0.13461231884057973</v>
      </c>
      <c r="AS9">
        <v>1.049078947368421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650.11069308313472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87.18</v>
      </c>
      <c r="L10">
        <v>33.619999999999997</v>
      </c>
      <c r="M10">
        <v>0</v>
      </c>
      <c r="N10">
        <v>28.893154963415967</v>
      </c>
      <c r="O10">
        <v>48.52</v>
      </c>
      <c r="P10">
        <v>59.81</v>
      </c>
      <c r="Q10">
        <v>1.9167892976588625</v>
      </c>
      <c r="R10">
        <v>5.75</v>
      </c>
      <c r="S10">
        <v>3.83</v>
      </c>
      <c r="T10">
        <v>0</v>
      </c>
      <c r="U10">
        <v>317.06</v>
      </c>
      <c r="V10">
        <v>2.8725855855855857</v>
      </c>
      <c r="W10">
        <v>4.91</v>
      </c>
      <c r="X10">
        <v>36.089999999999996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4.010253595760787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12.721833727344368</v>
      </c>
      <c r="AL10">
        <v>0.34030464716006892</v>
      </c>
      <c r="AM10">
        <v>0</v>
      </c>
      <c r="AN10">
        <v>0</v>
      </c>
      <c r="AO10">
        <v>0</v>
      </c>
      <c r="AP10">
        <v>6.0960000000000007E-2</v>
      </c>
      <c r="AQ10">
        <v>0</v>
      </c>
      <c r="AR10">
        <v>0.13461231884057973</v>
      </c>
      <c r="AS10">
        <v>1.049078947368421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648.76957308313479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87.18</v>
      </c>
      <c r="L11">
        <v>33.619999999999997</v>
      </c>
      <c r="M11">
        <v>0</v>
      </c>
      <c r="N11">
        <v>28.893154963415967</v>
      </c>
      <c r="O11">
        <v>48.52</v>
      </c>
      <c r="P11">
        <v>59.81</v>
      </c>
      <c r="Q11">
        <v>1.9167892976588625</v>
      </c>
      <c r="R11">
        <v>5.75</v>
      </c>
      <c r="S11">
        <v>3.83</v>
      </c>
      <c r="T11">
        <v>0</v>
      </c>
      <c r="U11">
        <v>317.06</v>
      </c>
      <c r="V11">
        <v>2.8725855855855857</v>
      </c>
      <c r="W11">
        <v>4.91</v>
      </c>
      <c r="X11">
        <v>36.089999999999996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4.010253595760787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12.721833727344368</v>
      </c>
      <c r="AL11">
        <v>0.34030464716006892</v>
      </c>
      <c r="AM11">
        <v>0</v>
      </c>
      <c r="AN11">
        <v>0</v>
      </c>
      <c r="AO11">
        <v>0</v>
      </c>
      <c r="AP11">
        <v>6.0960000000000007E-2</v>
      </c>
      <c r="AQ11">
        <v>0</v>
      </c>
      <c r="AR11">
        <v>0</v>
      </c>
      <c r="AS11">
        <v>1.049078947368421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648.63496076429419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87.18</v>
      </c>
      <c r="L12">
        <v>33.619999999999997</v>
      </c>
      <c r="M12">
        <v>0</v>
      </c>
      <c r="N12">
        <v>28.893154963415967</v>
      </c>
      <c r="O12">
        <v>48.52</v>
      </c>
      <c r="P12">
        <v>59.81</v>
      </c>
      <c r="Q12">
        <v>1.9167892976588625</v>
      </c>
      <c r="R12">
        <v>5.75</v>
      </c>
      <c r="S12">
        <v>3.83</v>
      </c>
      <c r="T12">
        <v>0</v>
      </c>
      <c r="U12">
        <v>317.06</v>
      </c>
      <c r="V12">
        <v>2.8725855855855857</v>
      </c>
      <c r="W12">
        <v>4.91</v>
      </c>
      <c r="X12">
        <v>36.089999999999996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4.010253595760787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12.721833727344368</v>
      </c>
      <c r="AL12">
        <v>0.34030464716006892</v>
      </c>
      <c r="AM12">
        <v>0</v>
      </c>
      <c r="AN12">
        <v>0</v>
      </c>
      <c r="AO12">
        <v>0</v>
      </c>
      <c r="AP12">
        <v>6.0960000000000007E-2</v>
      </c>
      <c r="AQ12">
        <v>0</v>
      </c>
      <c r="AR12">
        <v>0</v>
      </c>
      <c r="AS12">
        <v>1.049078947368421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648.63496076429419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87.18</v>
      </c>
      <c r="L13">
        <v>33.619999999999997</v>
      </c>
      <c r="M13">
        <v>0</v>
      </c>
      <c r="N13">
        <v>28.893154963415967</v>
      </c>
      <c r="O13">
        <v>48.52</v>
      </c>
      <c r="P13">
        <v>59.81</v>
      </c>
      <c r="Q13">
        <v>1.9167892976588625</v>
      </c>
      <c r="R13">
        <v>5.75</v>
      </c>
      <c r="S13">
        <v>3.83</v>
      </c>
      <c r="T13">
        <v>0</v>
      </c>
      <c r="U13">
        <v>317.06</v>
      </c>
      <c r="V13">
        <v>2.8725855855855857</v>
      </c>
      <c r="W13">
        <v>4.91</v>
      </c>
      <c r="X13">
        <v>36.089999999999996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4.010253595760787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12.721833727344368</v>
      </c>
      <c r="AL13">
        <v>0.34030464716006892</v>
      </c>
      <c r="AM13">
        <v>0</v>
      </c>
      <c r="AN13">
        <v>0</v>
      </c>
      <c r="AO13">
        <v>0</v>
      </c>
      <c r="AP13">
        <v>6.0960000000000007E-2</v>
      </c>
      <c r="AQ13">
        <v>0</v>
      </c>
      <c r="AR13">
        <v>0</v>
      </c>
      <c r="AS13">
        <v>1.049078947368421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648.63496076429419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87.18</v>
      </c>
      <c r="L14">
        <v>33.619999999999997</v>
      </c>
      <c r="M14">
        <v>0</v>
      </c>
      <c r="N14">
        <v>28.893154963415967</v>
      </c>
      <c r="O14">
        <v>48.52</v>
      </c>
      <c r="P14">
        <v>59.81</v>
      </c>
      <c r="Q14">
        <v>1.9167892976588625</v>
      </c>
      <c r="R14">
        <v>5.75</v>
      </c>
      <c r="S14">
        <v>3.83</v>
      </c>
      <c r="T14">
        <v>0</v>
      </c>
      <c r="U14">
        <v>317.06</v>
      </c>
      <c r="V14">
        <v>2.8725855855855857</v>
      </c>
      <c r="W14">
        <v>4.91</v>
      </c>
      <c r="X14">
        <v>36.089999999999996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4.010253595760787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12.721833727344368</v>
      </c>
      <c r="AL14">
        <v>0.34030464716006892</v>
      </c>
      <c r="AM14">
        <v>0</v>
      </c>
      <c r="AN14">
        <v>0</v>
      </c>
      <c r="AO14">
        <v>0</v>
      </c>
      <c r="AP14">
        <v>6.0960000000000007E-2</v>
      </c>
      <c r="AQ14">
        <v>0</v>
      </c>
      <c r="AR14">
        <v>0</v>
      </c>
      <c r="AS14">
        <v>1.049078947368421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648.63496076429419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87.18</v>
      </c>
      <c r="L15">
        <v>33.619999999999997</v>
      </c>
      <c r="M15">
        <v>0</v>
      </c>
      <c r="N15">
        <v>28.893154963415967</v>
      </c>
      <c r="O15">
        <v>48.52</v>
      </c>
      <c r="P15">
        <v>59.81</v>
      </c>
      <c r="Q15">
        <v>1.9167892976588625</v>
      </c>
      <c r="R15">
        <v>5.75</v>
      </c>
      <c r="S15">
        <v>3.83</v>
      </c>
      <c r="T15">
        <v>0</v>
      </c>
      <c r="U15">
        <v>317.06</v>
      </c>
      <c r="V15">
        <v>2.8725855855855857</v>
      </c>
      <c r="W15">
        <v>4.91</v>
      </c>
      <c r="X15">
        <v>36.089999999999996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4.010253595760787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12.721833727344368</v>
      </c>
      <c r="AL15">
        <v>0.34030464716006892</v>
      </c>
      <c r="AM15">
        <v>0</v>
      </c>
      <c r="AN15">
        <v>0</v>
      </c>
      <c r="AO15">
        <v>0</v>
      </c>
      <c r="AP15">
        <v>6.0960000000000007E-2</v>
      </c>
      <c r="AQ15">
        <v>0</v>
      </c>
      <c r="AR15">
        <v>0</v>
      </c>
      <c r="AS15">
        <v>1.049078947368421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648.63496076429419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87.18</v>
      </c>
      <c r="L16">
        <v>33.619999999999997</v>
      </c>
      <c r="M16">
        <v>0</v>
      </c>
      <c r="N16">
        <v>28.893154963415967</v>
      </c>
      <c r="O16">
        <v>48.52</v>
      </c>
      <c r="P16">
        <v>59.81</v>
      </c>
      <c r="Q16">
        <v>1.9167892976588625</v>
      </c>
      <c r="R16">
        <v>5.75</v>
      </c>
      <c r="S16">
        <v>3.83</v>
      </c>
      <c r="T16">
        <v>0</v>
      </c>
      <c r="U16">
        <v>317.06</v>
      </c>
      <c r="V16">
        <v>2.8725855855855857</v>
      </c>
      <c r="W16">
        <v>4.91</v>
      </c>
      <c r="X16">
        <v>36.089999999999996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4.010253595760787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12.721833727344368</v>
      </c>
      <c r="AL16">
        <v>0.34030464716006892</v>
      </c>
      <c r="AM16">
        <v>0</v>
      </c>
      <c r="AN16">
        <v>0</v>
      </c>
      <c r="AO16">
        <v>0</v>
      </c>
      <c r="AP16">
        <v>6.0960000000000007E-2</v>
      </c>
      <c r="AQ16">
        <v>0</v>
      </c>
      <c r="AR16">
        <v>0</v>
      </c>
      <c r="AS16">
        <v>1.049078947368421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648.63496076429419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87.18</v>
      </c>
      <c r="L17">
        <v>33.619999999999997</v>
      </c>
      <c r="M17">
        <v>0</v>
      </c>
      <c r="N17">
        <v>28.893154963415967</v>
      </c>
      <c r="O17">
        <v>48.52</v>
      </c>
      <c r="P17">
        <v>59.81</v>
      </c>
      <c r="Q17">
        <v>1.9167892976588625</v>
      </c>
      <c r="R17">
        <v>5.75</v>
      </c>
      <c r="S17">
        <v>3.83</v>
      </c>
      <c r="T17">
        <v>0</v>
      </c>
      <c r="U17">
        <v>317.06</v>
      </c>
      <c r="V17">
        <v>2.8725855855855857</v>
      </c>
      <c r="W17">
        <v>4.91</v>
      </c>
      <c r="X17">
        <v>36.089999999999996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4.010253595760787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12.721833727344368</v>
      </c>
      <c r="AL17">
        <v>0.34030464716006892</v>
      </c>
      <c r="AM17">
        <v>0</v>
      </c>
      <c r="AN17">
        <v>0</v>
      </c>
      <c r="AO17">
        <v>0</v>
      </c>
      <c r="AP17">
        <v>6.0960000000000007E-2</v>
      </c>
      <c r="AQ17">
        <v>0</v>
      </c>
      <c r="AR17">
        <v>0</v>
      </c>
      <c r="AS17">
        <v>1.049078947368421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648.63496076429419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87.18</v>
      </c>
      <c r="L18">
        <v>33.619999999999997</v>
      </c>
      <c r="M18">
        <v>0</v>
      </c>
      <c r="N18">
        <v>28.893154963415967</v>
      </c>
      <c r="O18">
        <v>48.52</v>
      </c>
      <c r="P18">
        <v>59.81</v>
      </c>
      <c r="Q18">
        <v>1.9167892976588625</v>
      </c>
      <c r="R18">
        <v>5.75</v>
      </c>
      <c r="S18">
        <v>3.83</v>
      </c>
      <c r="T18">
        <v>0</v>
      </c>
      <c r="U18">
        <v>317.06</v>
      </c>
      <c r="V18">
        <v>2.8725855855855857</v>
      </c>
      <c r="W18">
        <v>4.91</v>
      </c>
      <c r="X18">
        <v>36.089999999999996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4.010253595760787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12.721833727344368</v>
      </c>
      <c r="AL18">
        <v>0.34030464716006892</v>
      </c>
      <c r="AM18">
        <v>0</v>
      </c>
      <c r="AN18">
        <v>0</v>
      </c>
      <c r="AO18">
        <v>0</v>
      </c>
      <c r="AP18">
        <v>6.0960000000000007E-2</v>
      </c>
      <c r="AQ18">
        <v>0</v>
      </c>
      <c r="AR18">
        <v>0</v>
      </c>
      <c r="AS18">
        <v>1.049078947368421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648.63496076429419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87.18</v>
      </c>
      <c r="L19">
        <v>33.619999999999997</v>
      </c>
      <c r="M19">
        <v>0</v>
      </c>
      <c r="N19">
        <v>28.893154963415967</v>
      </c>
      <c r="O19">
        <v>48.52</v>
      </c>
      <c r="P19">
        <v>59.81</v>
      </c>
      <c r="Q19">
        <v>1.9167892976588625</v>
      </c>
      <c r="R19">
        <v>5.75</v>
      </c>
      <c r="S19">
        <v>3.83</v>
      </c>
      <c r="T19">
        <v>0</v>
      </c>
      <c r="U19">
        <v>317.06</v>
      </c>
      <c r="V19">
        <v>2.8725855855855857</v>
      </c>
      <c r="W19">
        <v>4.91</v>
      </c>
      <c r="X19">
        <v>36.089999999999996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4.010253595760787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12.721833727344368</v>
      </c>
      <c r="AL19">
        <v>0.34030464716006892</v>
      </c>
      <c r="AM19">
        <v>0</v>
      </c>
      <c r="AN19">
        <v>0</v>
      </c>
      <c r="AO19">
        <v>0</v>
      </c>
      <c r="AP19">
        <v>6.0960000000000007E-2</v>
      </c>
      <c r="AQ19">
        <v>0</v>
      </c>
      <c r="AR19">
        <v>0</v>
      </c>
      <c r="AS19">
        <v>1.049078947368421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648.63496076429419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87.18</v>
      </c>
      <c r="L20">
        <v>33.619999999999997</v>
      </c>
      <c r="M20">
        <v>0</v>
      </c>
      <c r="N20">
        <v>28.893154963415967</v>
      </c>
      <c r="O20">
        <v>48.52</v>
      </c>
      <c r="P20">
        <v>59.81</v>
      </c>
      <c r="Q20">
        <v>1.9167892976588625</v>
      </c>
      <c r="R20">
        <v>5.75</v>
      </c>
      <c r="S20">
        <v>3.83</v>
      </c>
      <c r="T20">
        <v>0</v>
      </c>
      <c r="U20">
        <v>317.06</v>
      </c>
      <c r="V20">
        <v>2.8725855855855857</v>
      </c>
      <c r="W20">
        <v>4.91</v>
      </c>
      <c r="X20">
        <v>36.089999999999996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4.010253595760787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12.721833727344368</v>
      </c>
      <c r="AL20">
        <v>0.34030464716006892</v>
      </c>
      <c r="AM20">
        <v>0</v>
      </c>
      <c r="AN20">
        <v>0</v>
      </c>
      <c r="AO20">
        <v>0</v>
      </c>
      <c r="AP20">
        <v>6.0960000000000007E-2</v>
      </c>
      <c r="AQ20">
        <v>0</v>
      </c>
      <c r="AR20">
        <v>0</v>
      </c>
      <c r="AS20">
        <v>1.049078947368421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648.63496076429419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87.18</v>
      </c>
      <c r="L21">
        <v>33.619999999999997</v>
      </c>
      <c r="M21">
        <v>0</v>
      </c>
      <c r="N21">
        <v>28.893154963415967</v>
      </c>
      <c r="O21">
        <v>48.52</v>
      </c>
      <c r="P21">
        <v>59.81</v>
      </c>
      <c r="Q21">
        <v>1.9167892976588625</v>
      </c>
      <c r="R21">
        <v>5.75</v>
      </c>
      <c r="S21">
        <v>3.83</v>
      </c>
      <c r="T21">
        <v>0</v>
      </c>
      <c r="U21">
        <v>317.06</v>
      </c>
      <c r="V21">
        <v>2.8725855855855857</v>
      </c>
      <c r="W21">
        <v>4.91</v>
      </c>
      <c r="X21">
        <v>36.089999999999996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4.010253595760787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12.721833727344368</v>
      </c>
      <c r="AL21">
        <v>0.34030464716006892</v>
      </c>
      <c r="AM21">
        <v>0</v>
      </c>
      <c r="AN21">
        <v>0</v>
      </c>
      <c r="AO21">
        <v>0</v>
      </c>
      <c r="AP21">
        <v>6.0960000000000007E-2</v>
      </c>
      <c r="AQ21">
        <v>0</v>
      </c>
      <c r="AR21">
        <v>0</v>
      </c>
      <c r="AS21">
        <v>1.049078947368421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648.63496076429419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87.18</v>
      </c>
      <c r="L22">
        <v>33.619999999999997</v>
      </c>
      <c r="M22">
        <v>0</v>
      </c>
      <c r="N22">
        <v>28.893154963415967</v>
      </c>
      <c r="O22">
        <v>48.52</v>
      </c>
      <c r="P22">
        <v>59.81</v>
      </c>
      <c r="Q22">
        <v>1.9167892976588625</v>
      </c>
      <c r="R22">
        <v>5.75</v>
      </c>
      <c r="S22">
        <v>3.83</v>
      </c>
      <c r="T22">
        <v>0</v>
      </c>
      <c r="U22">
        <v>317.06</v>
      </c>
      <c r="V22">
        <v>2.8725855855855857</v>
      </c>
      <c r="W22">
        <v>4.91</v>
      </c>
      <c r="X22">
        <v>36.089999999999996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4.010253595760787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12.721833727344368</v>
      </c>
      <c r="AL22">
        <v>0.34030464716006892</v>
      </c>
      <c r="AM22">
        <v>0</v>
      </c>
      <c r="AN22">
        <v>0</v>
      </c>
      <c r="AO22">
        <v>0</v>
      </c>
      <c r="AP22">
        <v>6.0960000000000007E-2</v>
      </c>
      <c r="AQ22">
        <v>0</v>
      </c>
      <c r="AR22">
        <v>0</v>
      </c>
      <c r="AS22">
        <v>1.049078947368421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648.63496076429419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87.18</v>
      </c>
      <c r="L23">
        <v>33.619999999999997</v>
      </c>
      <c r="M23">
        <v>0</v>
      </c>
      <c r="N23">
        <v>28.893154963415967</v>
      </c>
      <c r="O23">
        <v>48.52</v>
      </c>
      <c r="P23">
        <v>59.81</v>
      </c>
      <c r="Q23">
        <v>1.9167892976588625</v>
      </c>
      <c r="R23">
        <v>5.75</v>
      </c>
      <c r="S23">
        <v>3.83</v>
      </c>
      <c r="T23">
        <v>0</v>
      </c>
      <c r="U23">
        <v>317.06</v>
      </c>
      <c r="V23">
        <v>2.8725855855855857</v>
      </c>
      <c r="W23">
        <v>4.91</v>
      </c>
      <c r="X23">
        <v>36.089999999999996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4.010253595760787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12.721833727344368</v>
      </c>
      <c r="AL23">
        <v>0.34030464716006892</v>
      </c>
      <c r="AM23">
        <v>0</v>
      </c>
      <c r="AN23">
        <v>0</v>
      </c>
      <c r="AO23">
        <v>0</v>
      </c>
      <c r="AP23">
        <v>6.0960000000000007E-2</v>
      </c>
      <c r="AQ23">
        <v>0</v>
      </c>
      <c r="AR23">
        <v>0</v>
      </c>
      <c r="AS23">
        <v>1.049078947368421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648.63496076429419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87.18</v>
      </c>
      <c r="L24">
        <v>33.619999999999997</v>
      </c>
      <c r="M24">
        <v>0</v>
      </c>
      <c r="N24">
        <v>28.893154963415967</v>
      </c>
      <c r="O24">
        <v>48.52</v>
      </c>
      <c r="P24">
        <v>59.809999999999995</v>
      </c>
      <c r="Q24">
        <v>1.9167892976588625</v>
      </c>
      <c r="R24">
        <v>5.75</v>
      </c>
      <c r="S24">
        <v>3.83</v>
      </c>
      <c r="T24">
        <v>0</v>
      </c>
      <c r="U24">
        <v>317.06</v>
      </c>
      <c r="V24">
        <v>2.8725855855855857</v>
      </c>
      <c r="W24">
        <v>4.91</v>
      </c>
      <c r="X24">
        <v>36.089999999999996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4.010253595760787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12.721833727344368</v>
      </c>
      <c r="AL24">
        <v>0.34030464716006892</v>
      </c>
      <c r="AM24">
        <v>0</v>
      </c>
      <c r="AN24">
        <v>0</v>
      </c>
      <c r="AO24">
        <v>0</v>
      </c>
      <c r="AP24">
        <v>6.0960000000000007E-2</v>
      </c>
      <c r="AQ24">
        <v>0</v>
      </c>
      <c r="AR24">
        <v>0</v>
      </c>
      <c r="AS24">
        <v>1.049078947368421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648.63496076429419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87.18</v>
      </c>
      <c r="L25">
        <v>33.619999999999997</v>
      </c>
      <c r="M25">
        <v>0</v>
      </c>
      <c r="N25">
        <v>28.893154963415967</v>
      </c>
      <c r="O25">
        <v>48.52</v>
      </c>
      <c r="P25">
        <v>59.809999999999995</v>
      </c>
      <c r="Q25">
        <v>1.9167892976588625</v>
      </c>
      <c r="R25">
        <v>5.75</v>
      </c>
      <c r="S25">
        <v>3.83</v>
      </c>
      <c r="T25">
        <v>0</v>
      </c>
      <c r="U25">
        <v>317.06</v>
      </c>
      <c r="V25">
        <v>2.8725855855855857</v>
      </c>
      <c r="W25">
        <v>4.91</v>
      </c>
      <c r="X25">
        <v>36.089999999999996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4.010253595760787</v>
      </c>
      <c r="AF25">
        <v>0</v>
      </c>
      <c r="AG25">
        <v>0</v>
      </c>
      <c r="AH25">
        <v>5.6921873284054918</v>
      </c>
      <c r="AI25">
        <v>0</v>
      </c>
      <c r="AJ25">
        <v>0</v>
      </c>
      <c r="AK25">
        <v>12.721833727344368</v>
      </c>
      <c r="AL25">
        <v>0.34030464716006892</v>
      </c>
      <c r="AM25">
        <v>0</v>
      </c>
      <c r="AN25">
        <v>0</v>
      </c>
      <c r="AO25">
        <v>0</v>
      </c>
      <c r="AP25">
        <v>6.0960000000000007E-2</v>
      </c>
      <c r="AQ25">
        <v>0</v>
      </c>
      <c r="AR25">
        <v>0</v>
      </c>
      <c r="AS25">
        <v>1.049078947368421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654.32714809269964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87.18</v>
      </c>
      <c r="L26">
        <v>33.619999999999997</v>
      </c>
      <c r="M26">
        <v>0</v>
      </c>
      <c r="N26">
        <v>28.893154963415967</v>
      </c>
      <c r="O26">
        <v>48.52</v>
      </c>
      <c r="P26">
        <v>59.809999999999995</v>
      </c>
      <c r="Q26">
        <v>1.9167892976588625</v>
      </c>
      <c r="R26">
        <v>5.75</v>
      </c>
      <c r="S26">
        <v>3.83</v>
      </c>
      <c r="T26">
        <v>0</v>
      </c>
      <c r="U26">
        <v>317.06</v>
      </c>
      <c r="V26">
        <v>2.8725855855855857</v>
      </c>
      <c r="W26">
        <v>4.91</v>
      </c>
      <c r="X26">
        <v>36.089999999999996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4.010253595760787</v>
      </c>
      <c r="AF26">
        <v>0</v>
      </c>
      <c r="AG26">
        <v>0</v>
      </c>
      <c r="AH26">
        <v>5.6921873284054918</v>
      </c>
      <c r="AI26">
        <v>0</v>
      </c>
      <c r="AJ26">
        <v>0</v>
      </c>
      <c r="AK26">
        <v>12.721833727344368</v>
      </c>
      <c r="AL26">
        <v>0.34030464716006892</v>
      </c>
      <c r="AM26">
        <v>0</v>
      </c>
      <c r="AN26">
        <v>0</v>
      </c>
      <c r="AO26">
        <v>0</v>
      </c>
      <c r="AP26">
        <v>6.0960000000000007E-2</v>
      </c>
      <c r="AQ26">
        <v>0</v>
      </c>
      <c r="AR26">
        <v>0</v>
      </c>
      <c r="AS26">
        <v>1.049078947368421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654.32714809269964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87.18</v>
      </c>
      <c r="L27">
        <v>33.619999999999997</v>
      </c>
      <c r="M27">
        <v>0</v>
      </c>
      <c r="N27">
        <v>28.893154963415967</v>
      </c>
      <c r="O27">
        <v>48.52</v>
      </c>
      <c r="P27">
        <v>59.809999999999995</v>
      </c>
      <c r="Q27">
        <v>1.9167892976588625</v>
      </c>
      <c r="R27">
        <v>5.75</v>
      </c>
      <c r="S27">
        <v>3.83</v>
      </c>
      <c r="T27">
        <v>0</v>
      </c>
      <c r="U27">
        <v>317.06</v>
      </c>
      <c r="V27">
        <v>2.8725855855855857</v>
      </c>
      <c r="W27">
        <v>8.14</v>
      </c>
      <c r="X27">
        <v>35.220000000000006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4.010253595760787</v>
      </c>
      <c r="AF27">
        <v>0</v>
      </c>
      <c r="AG27">
        <v>0</v>
      </c>
      <c r="AH27">
        <v>11.384374656810984</v>
      </c>
      <c r="AI27">
        <v>0</v>
      </c>
      <c r="AJ27">
        <v>0</v>
      </c>
      <c r="AK27">
        <v>12.721833727344368</v>
      </c>
      <c r="AL27">
        <v>0.34030464716006892</v>
      </c>
      <c r="AM27">
        <v>0</v>
      </c>
      <c r="AN27">
        <v>0</v>
      </c>
      <c r="AO27">
        <v>0</v>
      </c>
      <c r="AP27">
        <v>6.0960000000000007E-2</v>
      </c>
      <c r="AQ27">
        <v>0</v>
      </c>
      <c r="AR27">
        <v>0</v>
      </c>
      <c r="AS27">
        <v>1.049078947368421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662.37933542110522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87.18</v>
      </c>
      <c r="L28">
        <v>33.619999999999997</v>
      </c>
      <c r="M28">
        <v>0</v>
      </c>
      <c r="N28">
        <v>28.890000000000004</v>
      </c>
      <c r="O28">
        <v>48.52</v>
      </c>
      <c r="P28">
        <v>59.809999999999995</v>
      </c>
      <c r="Q28">
        <v>1.9167892976588625</v>
      </c>
      <c r="R28">
        <v>5.75</v>
      </c>
      <c r="S28">
        <v>3.83</v>
      </c>
      <c r="T28">
        <v>0</v>
      </c>
      <c r="U28">
        <v>317.06</v>
      </c>
      <c r="V28">
        <v>2.8725855855855857</v>
      </c>
      <c r="W28">
        <v>8.1999999999999993</v>
      </c>
      <c r="X28">
        <v>36.086838924410962</v>
      </c>
      <c r="Y28">
        <v>0</v>
      </c>
      <c r="Z28">
        <v>0</v>
      </c>
      <c r="AA28">
        <v>0</v>
      </c>
      <c r="AB28">
        <v>0.81030307576894234</v>
      </c>
      <c r="AC28">
        <v>0</v>
      </c>
      <c r="AD28">
        <v>1.9276646479939439</v>
      </c>
      <c r="AE28">
        <v>4.010253595760787</v>
      </c>
      <c r="AF28">
        <v>0</v>
      </c>
      <c r="AG28">
        <v>0</v>
      </c>
      <c r="AH28">
        <v>17.074021964097149</v>
      </c>
      <c r="AI28">
        <v>0</v>
      </c>
      <c r="AJ28">
        <v>0</v>
      </c>
      <c r="AK28">
        <v>12.721833727344368</v>
      </c>
      <c r="AL28">
        <v>0.34030464716006892</v>
      </c>
      <c r="AM28">
        <v>0</v>
      </c>
      <c r="AN28">
        <v>0</v>
      </c>
      <c r="AO28">
        <v>0</v>
      </c>
      <c r="AP28">
        <v>6.0960000000000007E-2</v>
      </c>
      <c r="AQ28">
        <v>0</v>
      </c>
      <c r="AR28">
        <v>0</v>
      </c>
      <c r="AS28">
        <v>1.049078947368421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671.73063441314935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87.18</v>
      </c>
      <c r="L29">
        <v>33.619999999999997</v>
      </c>
      <c r="M29">
        <v>0</v>
      </c>
      <c r="N29">
        <v>28.890000000000004</v>
      </c>
      <c r="O29">
        <v>48.52</v>
      </c>
      <c r="P29">
        <v>59.809999999999995</v>
      </c>
      <c r="Q29">
        <v>1.917384196185286</v>
      </c>
      <c r="R29">
        <v>5.7479660417403604</v>
      </c>
      <c r="S29">
        <v>3.7921497447532619</v>
      </c>
      <c r="T29">
        <v>0</v>
      </c>
      <c r="U29">
        <v>317.06</v>
      </c>
      <c r="V29">
        <v>5.0599999999999996</v>
      </c>
      <c r="W29">
        <v>8.1199999999999992</v>
      </c>
      <c r="X29">
        <v>35.96</v>
      </c>
      <c r="Y29">
        <v>0</v>
      </c>
      <c r="Z29">
        <v>0.53593999999999997</v>
      </c>
      <c r="AA29">
        <v>2.9233673230192228</v>
      </c>
      <c r="AB29">
        <v>1.9457434358589651</v>
      </c>
      <c r="AC29">
        <v>2.3517229464425942</v>
      </c>
      <c r="AD29">
        <v>2.5727592732778195</v>
      </c>
      <c r="AE29">
        <v>8.0179674489023469</v>
      </c>
      <c r="AF29">
        <v>0</v>
      </c>
      <c r="AG29">
        <v>0</v>
      </c>
      <c r="AH29">
        <v>22.766209292502641</v>
      </c>
      <c r="AI29">
        <v>0</v>
      </c>
      <c r="AJ29">
        <v>0</v>
      </c>
      <c r="AK29">
        <v>12.721833727344368</v>
      </c>
      <c r="AL29">
        <v>0.34030464716006892</v>
      </c>
      <c r="AM29">
        <v>0</v>
      </c>
      <c r="AN29">
        <v>0</v>
      </c>
      <c r="AO29">
        <v>0</v>
      </c>
      <c r="AP29">
        <v>6.0960000000000007E-2</v>
      </c>
      <c r="AQ29">
        <v>0</v>
      </c>
      <c r="AR29">
        <v>0</v>
      </c>
      <c r="AS29">
        <v>1.049078947368421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690.96338702455546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87.18</v>
      </c>
      <c r="L30">
        <v>33.280832916207835</v>
      </c>
      <c r="M30">
        <v>0</v>
      </c>
      <c r="N30">
        <v>28.890000000000004</v>
      </c>
      <c r="O30">
        <v>48.52</v>
      </c>
      <c r="P30">
        <v>59.809999999999995</v>
      </c>
      <c r="Q30">
        <v>1.917384196185286</v>
      </c>
      <c r="R30">
        <v>5.7479660417403604</v>
      </c>
      <c r="S30">
        <v>3.83</v>
      </c>
      <c r="T30">
        <v>0</v>
      </c>
      <c r="U30">
        <v>317.06</v>
      </c>
      <c r="V30">
        <v>5.0599999999999996</v>
      </c>
      <c r="W30">
        <v>8.1974605140910501</v>
      </c>
      <c r="X30">
        <v>36.090000000000003</v>
      </c>
      <c r="Y30">
        <v>0</v>
      </c>
      <c r="Z30">
        <v>3.1724599999999996</v>
      </c>
      <c r="AA30">
        <v>2.9817838724800758</v>
      </c>
      <c r="AB30">
        <v>6.408760690172544</v>
      </c>
      <c r="AC30">
        <v>4.7161441809329343</v>
      </c>
      <c r="AD30">
        <v>4.0356510219530666</v>
      </c>
      <c r="AE30">
        <v>8.0179674489023469</v>
      </c>
      <c r="AF30">
        <v>0</v>
      </c>
      <c r="AG30">
        <v>0</v>
      </c>
      <c r="AH30">
        <v>22.766209292502641</v>
      </c>
      <c r="AI30">
        <v>0</v>
      </c>
      <c r="AJ30">
        <v>0</v>
      </c>
      <c r="AK30">
        <v>12.721833727344368</v>
      </c>
      <c r="AL30">
        <v>0.34030464716006892</v>
      </c>
      <c r="AM30">
        <v>0</v>
      </c>
      <c r="AN30">
        <v>0</v>
      </c>
      <c r="AO30">
        <v>0</v>
      </c>
      <c r="AP30">
        <v>6.0960000000000007E-2</v>
      </c>
      <c r="AQ30">
        <v>0</v>
      </c>
      <c r="AR30">
        <v>0</v>
      </c>
      <c r="AS30">
        <v>1.049078947368421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701.85479749704109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87.18</v>
      </c>
      <c r="L31">
        <v>33.53</v>
      </c>
      <c r="M31">
        <v>0</v>
      </c>
      <c r="N31">
        <v>28.890000000000004</v>
      </c>
      <c r="O31">
        <v>48.52</v>
      </c>
      <c r="P31">
        <v>59.809999999999995</v>
      </c>
      <c r="Q31">
        <v>2.4725411522633745</v>
      </c>
      <c r="R31">
        <v>10.317459379615952</v>
      </c>
      <c r="S31">
        <v>6.26</v>
      </c>
      <c r="T31">
        <v>0</v>
      </c>
      <c r="U31">
        <v>317.06</v>
      </c>
      <c r="V31">
        <v>5.0599999999999996</v>
      </c>
      <c r="W31">
        <v>8.1974605140910501</v>
      </c>
      <c r="X31">
        <v>36.090000000000003</v>
      </c>
      <c r="Y31">
        <v>0</v>
      </c>
      <c r="Z31">
        <v>3.1724599999999996</v>
      </c>
      <c r="AA31">
        <v>6.837276136896393</v>
      </c>
      <c r="AB31">
        <v>6.408760690172544</v>
      </c>
      <c r="AC31">
        <v>4.7161441809329343</v>
      </c>
      <c r="AD31">
        <v>4.8204314912944737</v>
      </c>
      <c r="AE31">
        <v>8.0179674489023469</v>
      </c>
      <c r="AF31">
        <v>0</v>
      </c>
      <c r="AG31">
        <v>0</v>
      </c>
      <c r="AH31">
        <v>22.766209292502641</v>
      </c>
      <c r="AI31">
        <v>0</v>
      </c>
      <c r="AJ31">
        <v>0</v>
      </c>
      <c r="AK31">
        <v>12.721833727344368</v>
      </c>
      <c r="AL31">
        <v>0.34030464716006892</v>
      </c>
      <c r="AM31">
        <v>1.9228822205551392</v>
      </c>
      <c r="AN31">
        <v>0</v>
      </c>
      <c r="AO31">
        <v>0</v>
      </c>
      <c r="AP31">
        <v>6.0960000000000007E-2</v>
      </c>
      <c r="AQ31">
        <v>0</v>
      </c>
      <c r="AR31">
        <v>0.26922463768115945</v>
      </c>
      <c r="AS31">
        <v>1.049078947368421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716.49099446678099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156.08000000000001</v>
      </c>
      <c r="L32">
        <v>61.9</v>
      </c>
      <c r="M32">
        <v>0</v>
      </c>
      <c r="N32">
        <v>28.890000000000004</v>
      </c>
      <c r="O32">
        <v>48.52</v>
      </c>
      <c r="P32">
        <v>59.809999999999995</v>
      </c>
      <c r="Q32">
        <v>2.5</v>
      </c>
      <c r="R32">
        <v>10.317459379615952</v>
      </c>
      <c r="S32">
        <v>6.42</v>
      </c>
      <c r="T32">
        <v>0</v>
      </c>
      <c r="U32">
        <v>317.06</v>
      </c>
      <c r="V32">
        <v>5.0599999999999996</v>
      </c>
      <c r="W32">
        <v>8.1974605140910501</v>
      </c>
      <c r="X32">
        <v>36.090000000000003</v>
      </c>
      <c r="Y32">
        <v>0</v>
      </c>
      <c r="Z32">
        <v>3.1724599999999996</v>
      </c>
      <c r="AA32">
        <v>6.837276136896393</v>
      </c>
      <c r="AB32">
        <v>6.408760690172544</v>
      </c>
      <c r="AC32">
        <v>4.7161441809329343</v>
      </c>
      <c r="AD32">
        <v>6.6693641180923544</v>
      </c>
      <c r="AE32">
        <v>8.0179674489023469</v>
      </c>
      <c r="AF32">
        <v>0</v>
      </c>
      <c r="AG32">
        <v>0</v>
      </c>
      <c r="AH32">
        <v>22.766209292502641</v>
      </c>
      <c r="AI32">
        <v>0</v>
      </c>
      <c r="AJ32">
        <v>0</v>
      </c>
      <c r="AK32">
        <v>12.721833727344368</v>
      </c>
      <c r="AL32">
        <v>0.34030464716006892</v>
      </c>
      <c r="AM32">
        <v>1.9228822205551392</v>
      </c>
      <c r="AN32">
        <v>0</v>
      </c>
      <c r="AO32">
        <v>0</v>
      </c>
      <c r="AP32">
        <v>6.0960000000000007E-2</v>
      </c>
      <c r="AQ32">
        <v>0</v>
      </c>
      <c r="AR32">
        <v>0.26922463768115945</v>
      </c>
      <c r="AS32">
        <v>1.049078947368421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815.79738594131561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156.63999999999999</v>
      </c>
      <c r="L33">
        <v>62.28</v>
      </c>
      <c r="M33">
        <v>0</v>
      </c>
      <c r="N33">
        <v>28.890000000000004</v>
      </c>
      <c r="O33">
        <v>48.52</v>
      </c>
      <c r="P33">
        <v>59.809999999999995</v>
      </c>
      <c r="Q33">
        <v>2.5</v>
      </c>
      <c r="R33">
        <v>10.317459379615952</v>
      </c>
      <c r="S33">
        <v>6.42</v>
      </c>
      <c r="T33">
        <v>0</v>
      </c>
      <c r="U33">
        <v>317.06</v>
      </c>
      <c r="V33">
        <v>5.0599999999999996</v>
      </c>
      <c r="W33">
        <v>8.1974605140910501</v>
      </c>
      <c r="X33">
        <v>36.090000000000003</v>
      </c>
      <c r="Y33">
        <v>0</v>
      </c>
      <c r="Z33">
        <v>3.1724599999999996</v>
      </c>
      <c r="AA33">
        <v>6.837276136896393</v>
      </c>
      <c r="AB33">
        <v>6.408760690172544</v>
      </c>
      <c r="AC33">
        <v>4.7161441809329343</v>
      </c>
      <c r="AD33">
        <v>6.6693641180923544</v>
      </c>
      <c r="AE33">
        <v>8.0179674489023469</v>
      </c>
      <c r="AF33">
        <v>0</v>
      </c>
      <c r="AG33">
        <v>0</v>
      </c>
      <c r="AH33">
        <v>22.766209292502641</v>
      </c>
      <c r="AI33">
        <v>0</v>
      </c>
      <c r="AJ33">
        <v>0</v>
      </c>
      <c r="AK33">
        <v>12.721833727344368</v>
      </c>
      <c r="AL33">
        <v>0.34030464716006892</v>
      </c>
      <c r="AM33">
        <v>1.9940060015003755</v>
      </c>
      <c r="AN33">
        <v>0</v>
      </c>
      <c r="AO33">
        <v>0</v>
      </c>
      <c r="AP33">
        <v>6.0960000000000007E-2</v>
      </c>
      <c r="AQ33">
        <v>0</v>
      </c>
      <c r="AR33">
        <v>1.07181884057971</v>
      </c>
      <c r="AS33">
        <v>1.049078947368421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817.61110392515934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157.18240299648372</v>
      </c>
      <c r="L34">
        <v>62.28</v>
      </c>
      <c r="M34">
        <v>0</v>
      </c>
      <c r="N34">
        <v>28.890000000000004</v>
      </c>
      <c r="O34">
        <v>48.52</v>
      </c>
      <c r="P34">
        <v>59.809999999999995</v>
      </c>
      <c r="Q34">
        <v>2.5</v>
      </c>
      <c r="R34">
        <v>10.317459379615952</v>
      </c>
      <c r="S34">
        <v>6.42</v>
      </c>
      <c r="T34">
        <v>0</v>
      </c>
      <c r="U34">
        <v>317.06</v>
      </c>
      <c r="V34">
        <v>5.0599999999999996</v>
      </c>
      <c r="W34">
        <v>8.1974605140910501</v>
      </c>
      <c r="X34">
        <v>36.090000000000003</v>
      </c>
      <c r="Y34">
        <v>0</v>
      </c>
      <c r="Z34">
        <v>3.1724599999999996</v>
      </c>
      <c r="AA34">
        <v>6.837276136896393</v>
      </c>
      <c r="AB34">
        <v>6.408760690172544</v>
      </c>
      <c r="AC34">
        <v>4.7161441809329343</v>
      </c>
      <c r="AD34">
        <v>6.6693641180923544</v>
      </c>
      <c r="AE34">
        <v>8.0179674489023469</v>
      </c>
      <c r="AF34">
        <v>0</v>
      </c>
      <c r="AG34">
        <v>0</v>
      </c>
      <c r="AH34">
        <v>25.072548468848996</v>
      </c>
      <c r="AI34">
        <v>0</v>
      </c>
      <c r="AJ34">
        <v>0</v>
      </c>
      <c r="AK34">
        <v>12.721833727344368</v>
      </c>
      <c r="AL34">
        <v>0.34030464716006892</v>
      </c>
      <c r="AM34">
        <v>1.9940060015003755</v>
      </c>
      <c r="AN34">
        <v>0</v>
      </c>
      <c r="AO34">
        <v>0</v>
      </c>
      <c r="AP34">
        <v>6.0960000000000007E-2</v>
      </c>
      <c r="AQ34">
        <v>0</v>
      </c>
      <c r="AR34">
        <v>1.07181884057971</v>
      </c>
      <c r="AS34">
        <v>1.049078947368421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820.4598460979895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157.18240299648372</v>
      </c>
      <c r="L35">
        <v>62.2</v>
      </c>
      <c r="M35">
        <v>0</v>
      </c>
      <c r="N35">
        <v>28.890000000000004</v>
      </c>
      <c r="O35">
        <v>48.52</v>
      </c>
      <c r="P35">
        <v>59.809999999999995</v>
      </c>
      <c r="Q35">
        <v>2.5</v>
      </c>
      <c r="R35">
        <v>10.317459379615952</v>
      </c>
      <c r="S35">
        <v>6.42</v>
      </c>
      <c r="T35">
        <v>0</v>
      </c>
      <c r="U35">
        <v>317.06</v>
      </c>
      <c r="V35">
        <v>5.0599999999999996</v>
      </c>
      <c r="W35">
        <v>8.1974605140910501</v>
      </c>
      <c r="X35">
        <v>36.090000000000003</v>
      </c>
      <c r="Y35">
        <v>0</v>
      </c>
      <c r="Z35">
        <v>3.1724599999999996</v>
      </c>
      <c r="AA35">
        <v>6.837276136896393</v>
      </c>
      <c r="AB35">
        <v>6.408760690172544</v>
      </c>
      <c r="AC35">
        <v>4.7161441809329343</v>
      </c>
      <c r="AD35">
        <v>6.6693641180923544</v>
      </c>
      <c r="AE35">
        <v>8.0179674489023469</v>
      </c>
      <c r="AF35">
        <v>0</v>
      </c>
      <c r="AG35">
        <v>0</v>
      </c>
      <c r="AH35">
        <v>25.072548468848996</v>
      </c>
      <c r="AI35">
        <v>0</v>
      </c>
      <c r="AJ35">
        <v>0</v>
      </c>
      <c r="AK35">
        <v>12.721833727344368</v>
      </c>
      <c r="AL35">
        <v>0.34030464716006892</v>
      </c>
      <c r="AM35">
        <v>1.9940060015003755</v>
      </c>
      <c r="AN35">
        <v>0</v>
      </c>
      <c r="AO35">
        <v>0</v>
      </c>
      <c r="AP35">
        <v>6.0960000000000007E-2</v>
      </c>
      <c r="AQ35">
        <v>0</v>
      </c>
      <c r="AR35">
        <v>1.07181884057971</v>
      </c>
      <c r="AS35">
        <v>1.049078947368421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820.37984609798946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157.18240299648372</v>
      </c>
      <c r="L36">
        <v>62.2</v>
      </c>
      <c r="M36">
        <v>0</v>
      </c>
      <c r="N36">
        <v>28.890000000000004</v>
      </c>
      <c r="O36">
        <v>48.52</v>
      </c>
      <c r="P36">
        <v>59.809999999999995</v>
      </c>
      <c r="Q36">
        <v>2.5</v>
      </c>
      <c r="R36">
        <v>10.317459379615952</v>
      </c>
      <c r="S36">
        <v>6.42</v>
      </c>
      <c r="T36">
        <v>0</v>
      </c>
      <c r="U36">
        <v>317.06</v>
      </c>
      <c r="V36">
        <v>5.0599999999999996</v>
      </c>
      <c r="W36">
        <v>8.1974605140910501</v>
      </c>
      <c r="X36">
        <v>36.090000000000003</v>
      </c>
      <c r="Y36">
        <v>0</v>
      </c>
      <c r="Z36">
        <v>3.1724599999999996</v>
      </c>
      <c r="AA36">
        <v>6.837276136896393</v>
      </c>
      <c r="AB36">
        <v>6.408760690172544</v>
      </c>
      <c r="AC36">
        <v>4.7161441809329343</v>
      </c>
      <c r="AD36">
        <v>6.6693641180923544</v>
      </c>
      <c r="AE36">
        <v>8.0179674489023469</v>
      </c>
      <c r="AF36">
        <v>0</v>
      </c>
      <c r="AG36">
        <v>0</v>
      </c>
      <c r="AH36">
        <v>25.072548468848996</v>
      </c>
      <c r="AI36">
        <v>0</v>
      </c>
      <c r="AJ36">
        <v>0</v>
      </c>
      <c r="AK36">
        <v>12.721833727344368</v>
      </c>
      <c r="AL36">
        <v>0.34030464716006892</v>
      </c>
      <c r="AM36">
        <v>1.9940060015003755</v>
      </c>
      <c r="AN36">
        <v>0</v>
      </c>
      <c r="AO36">
        <v>0</v>
      </c>
      <c r="AP36">
        <v>6.0960000000000007E-2</v>
      </c>
      <c r="AQ36">
        <v>0</v>
      </c>
      <c r="AR36">
        <v>1.07181884057971</v>
      </c>
      <c r="AS36">
        <v>1.049078947368421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820.37984609798946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157.18240299648372</v>
      </c>
      <c r="L37">
        <v>62.2</v>
      </c>
      <c r="M37">
        <v>0</v>
      </c>
      <c r="N37">
        <v>28.890000000000004</v>
      </c>
      <c r="O37">
        <v>48.52</v>
      </c>
      <c r="P37">
        <v>59.809999999999995</v>
      </c>
      <c r="Q37">
        <v>2.5</v>
      </c>
      <c r="R37">
        <v>10.317459379615952</v>
      </c>
      <c r="S37">
        <v>6.42</v>
      </c>
      <c r="T37">
        <v>0</v>
      </c>
      <c r="U37">
        <v>317.06</v>
      </c>
      <c r="V37">
        <v>5.0599999999999996</v>
      </c>
      <c r="W37">
        <v>8.1974605140910501</v>
      </c>
      <c r="X37">
        <v>36.090000000000003</v>
      </c>
      <c r="Y37">
        <v>0</v>
      </c>
      <c r="Z37">
        <v>0.53593999999999997</v>
      </c>
      <c r="AA37">
        <v>2.9233673230192228</v>
      </c>
      <c r="AB37">
        <v>3.2056504126031511</v>
      </c>
      <c r="AC37">
        <v>2.3517229464425942</v>
      </c>
      <c r="AD37">
        <v>3.9543792581377746</v>
      </c>
      <c r="AE37">
        <v>4.010253595760787</v>
      </c>
      <c r="AF37">
        <v>0</v>
      </c>
      <c r="AG37">
        <v>0</v>
      </c>
      <c r="AH37">
        <v>25.072548468848996</v>
      </c>
      <c r="AI37">
        <v>0</v>
      </c>
      <c r="AJ37">
        <v>0</v>
      </c>
      <c r="AK37">
        <v>12.721833727344368</v>
      </c>
      <c r="AL37">
        <v>0.34030464716006892</v>
      </c>
      <c r="AM37">
        <v>0</v>
      </c>
      <c r="AN37">
        <v>0</v>
      </c>
      <c r="AO37">
        <v>0</v>
      </c>
      <c r="AP37">
        <v>1.4020800000000002</v>
      </c>
      <c r="AQ37">
        <v>0</v>
      </c>
      <c r="AR37">
        <v>6.4461521739130436</v>
      </c>
      <c r="AS37">
        <v>1.049078947368421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806.26063439078916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157.18240299648372</v>
      </c>
      <c r="L38">
        <v>62.2</v>
      </c>
      <c r="M38">
        <v>0</v>
      </c>
      <c r="N38">
        <v>28.890000000000004</v>
      </c>
      <c r="O38">
        <v>48.52</v>
      </c>
      <c r="P38">
        <v>59.809999999999995</v>
      </c>
      <c r="Q38">
        <v>2.5</v>
      </c>
      <c r="R38">
        <v>10.317459379615952</v>
      </c>
      <c r="S38">
        <v>6.42</v>
      </c>
      <c r="T38">
        <v>0</v>
      </c>
      <c r="U38">
        <v>317.06</v>
      </c>
      <c r="V38">
        <v>5.0599999999999996</v>
      </c>
      <c r="W38">
        <v>8.1974605140910501</v>
      </c>
      <c r="X38">
        <v>36.090000000000003</v>
      </c>
      <c r="Y38">
        <v>0</v>
      </c>
      <c r="Z38">
        <v>0</v>
      </c>
      <c r="AA38">
        <v>0</v>
      </c>
      <c r="AB38">
        <v>3.2056504126031511</v>
      </c>
      <c r="AC38">
        <v>2.3517229464425942</v>
      </c>
      <c r="AD38">
        <v>2.2197350492051475</v>
      </c>
      <c r="AE38">
        <v>4.010253595760787</v>
      </c>
      <c r="AF38">
        <v>0</v>
      </c>
      <c r="AG38">
        <v>0</v>
      </c>
      <c r="AH38">
        <v>25.072548468848996</v>
      </c>
      <c r="AI38">
        <v>0</v>
      </c>
      <c r="AJ38">
        <v>0</v>
      </c>
      <c r="AK38">
        <v>12.721833727344368</v>
      </c>
      <c r="AL38">
        <v>0.34030464716006892</v>
      </c>
      <c r="AM38">
        <v>0</v>
      </c>
      <c r="AN38">
        <v>0</v>
      </c>
      <c r="AO38">
        <v>0</v>
      </c>
      <c r="AP38">
        <v>1.4020800000000002</v>
      </c>
      <c r="AQ38">
        <v>0</v>
      </c>
      <c r="AR38">
        <v>6.4461521739130436</v>
      </c>
      <c r="AS38">
        <v>1.049078947368421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801.06668285883734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157.18240299648372</v>
      </c>
      <c r="L39">
        <v>62.079999999999991</v>
      </c>
      <c r="M39">
        <v>0</v>
      </c>
      <c r="N39">
        <v>28.890000000000004</v>
      </c>
      <c r="O39">
        <v>48.52</v>
      </c>
      <c r="P39">
        <v>59.809999999999995</v>
      </c>
      <c r="Q39">
        <v>2.5</v>
      </c>
      <c r="R39">
        <v>10.317459379615952</v>
      </c>
      <c r="S39">
        <v>6.42</v>
      </c>
      <c r="T39">
        <v>0</v>
      </c>
      <c r="U39">
        <v>317.06</v>
      </c>
      <c r="V39">
        <v>5.0599999999999996</v>
      </c>
      <c r="W39">
        <v>8.1974605140910501</v>
      </c>
      <c r="X39">
        <v>36.090000000000003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2.090208175624527</v>
      </c>
      <c r="AE39">
        <v>4.010253595760787</v>
      </c>
      <c r="AF39">
        <v>0</v>
      </c>
      <c r="AG39">
        <v>0</v>
      </c>
      <c r="AH39">
        <v>17.074021964097149</v>
      </c>
      <c r="AI39">
        <v>0</v>
      </c>
      <c r="AJ39">
        <v>0</v>
      </c>
      <c r="AK39">
        <v>12.721833727344368</v>
      </c>
      <c r="AL39">
        <v>0.34030464716006892</v>
      </c>
      <c r="AM39">
        <v>0</v>
      </c>
      <c r="AN39">
        <v>0</v>
      </c>
      <c r="AO39">
        <v>0</v>
      </c>
      <c r="AP39">
        <v>1.4020800000000002</v>
      </c>
      <c r="AQ39">
        <v>0</v>
      </c>
      <c r="AR39">
        <v>6.4461521739130436</v>
      </c>
      <c r="AS39">
        <v>1.049078947368421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787.26125612145904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157.18240299648372</v>
      </c>
      <c r="L40">
        <v>62.079999999999991</v>
      </c>
      <c r="M40">
        <v>0</v>
      </c>
      <c r="N40">
        <v>28.890000000000004</v>
      </c>
      <c r="O40">
        <v>48.52</v>
      </c>
      <c r="P40">
        <v>59.809999999999995</v>
      </c>
      <c r="Q40">
        <v>2.5</v>
      </c>
      <c r="R40">
        <v>10.317459379615952</v>
      </c>
      <c r="S40">
        <v>6.42</v>
      </c>
      <c r="T40">
        <v>0</v>
      </c>
      <c r="U40">
        <v>317.06</v>
      </c>
      <c r="V40">
        <v>5.0599999999999996</v>
      </c>
      <c r="W40">
        <v>8.1974605140910501</v>
      </c>
      <c r="X40">
        <v>36.090000000000003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4.010253595760787</v>
      </c>
      <c r="AF40">
        <v>0</v>
      </c>
      <c r="AG40">
        <v>0</v>
      </c>
      <c r="AH40">
        <v>17.074021964097149</v>
      </c>
      <c r="AI40">
        <v>0</v>
      </c>
      <c r="AJ40">
        <v>0</v>
      </c>
      <c r="AK40">
        <v>12.721833727344368</v>
      </c>
      <c r="AL40">
        <v>0.34030464716006892</v>
      </c>
      <c r="AM40">
        <v>0</v>
      </c>
      <c r="AN40">
        <v>0</v>
      </c>
      <c r="AO40">
        <v>0</v>
      </c>
      <c r="AP40">
        <v>1.4020800000000002</v>
      </c>
      <c r="AQ40">
        <v>0</v>
      </c>
      <c r="AR40">
        <v>6.4461521739130436</v>
      </c>
      <c r="AS40">
        <v>1.049078947368421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785.17104794583452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157.18240299648372</v>
      </c>
      <c r="L41">
        <v>62.079999999999991</v>
      </c>
      <c r="M41">
        <v>0</v>
      </c>
      <c r="N41">
        <v>28.890000000000004</v>
      </c>
      <c r="O41">
        <v>48.52</v>
      </c>
      <c r="P41">
        <v>59.809999999999995</v>
      </c>
      <c r="Q41">
        <v>2.5</v>
      </c>
      <c r="R41">
        <v>10.317459379615952</v>
      </c>
      <c r="S41">
        <v>6.42</v>
      </c>
      <c r="T41">
        <v>0</v>
      </c>
      <c r="U41">
        <v>317.06</v>
      </c>
      <c r="V41">
        <v>5.0599999999999996</v>
      </c>
      <c r="W41">
        <v>8.1974605140910501</v>
      </c>
      <c r="X41">
        <v>36.090000000000003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17.074021964097149</v>
      </c>
      <c r="AI41">
        <v>0</v>
      </c>
      <c r="AJ41">
        <v>0</v>
      </c>
      <c r="AK41">
        <v>12.721833727344368</v>
      </c>
      <c r="AL41">
        <v>0.34030464716006892</v>
      </c>
      <c r="AM41">
        <v>0</v>
      </c>
      <c r="AN41">
        <v>0</v>
      </c>
      <c r="AO41">
        <v>0</v>
      </c>
      <c r="AP41">
        <v>1.4020800000000002</v>
      </c>
      <c r="AQ41">
        <v>0</v>
      </c>
      <c r="AR41">
        <v>0.5384492753623189</v>
      </c>
      <c r="AS41">
        <v>1.049078947368421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775.25309145152301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157.18240299648372</v>
      </c>
      <c r="L42">
        <v>62.079999999999991</v>
      </c>
      <c r="M42">
        <v>0</v>
      </c>
      <c r="N42">
        <v>28.890000000000004</v>
      </c>
      <c r="O42">
        <v>48.52</v>
      </c>
      <c r="P42">
        <v>59.809999999999995</v>
      </c>
      <c r="Q42">
        <v>2.5</v>
      </c>
      <c r="R42">
        <v>10.317459379615952</v>
      </c>
      <c r="S42">
        <v>6.42</v>
      </c>
      <c r="T42">
        <v>0</v>
      </c>
      <c r="U42">
        <v>317.06</v>
      </c>
      <c r="V42">
        <v>5.0599999999999996</v>
      </c>
      <c r="W42">
        <v>8.1974605140910501</v>
      </c>
      <c r="X42">
        <v>36.090000000000003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11.384374656810984</v>
      </c>
      <c r="AI42">
        <v>0</v>
      </c>
      <c r="AJ42">
        <v>0</v>
      </c>
      <c r="AK42">
        <v>12.721833727344368</v>
      </c>
      <c r="AL42">
        <v>0.34030464716006892</v>
      </c>
      <c r="AM42">
        <v>0</v>
      </c>
      <c r="AN42">
        <v>0</v>
      </c>
      <c r="AO42">
        <v>0</v>
      </c>
      <c r="AP42">
        <v>6.0960000000000007E-2</v>
      </c>
      <c r="AQ42">
        <v>0</v>
      </c>
      <c r="AR42">
        <v>0.5384492753623189</v>
      </c>
      <c r="AS42">
        <v>1.049078947368421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768.22232414423695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157.26241789667895</v>
      </c>
      <c r="L43">
        <v>61.95</v>
      </c>
      <c r="M43">
        <v>0</v>
      </c>
      <c r="N43">
        <v>28.890000000000004</v>
      </c>
      <c r="O43">
        <v>48.52</v>
      </c>
      <c r="P43">
        <v>59.809999999999995</v>
      </c>
      <c r="Q43">
        <v>2.5</v>
      </c>
      <c r="R43">
        <v>10.317459379615952</v>
      </c>
      <c r="S43">
        <v>6.42</v>
      </c>
      <c r="T43">
        <v>0</v>
      </c>
      <c r="U43">
        <v>317.06</v>
      </c>
      <c r="V43">
        <v>5.0599999999999996</v>
      </c>
      <c r="W43">
        <v>8.1974605140910501</v>
      </c>
      <c r="X43">
        <v>36.090000000000003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5.6921873284054918</v>
      </c>
      <c r="AI43">
        <v>0</v>
      </c>
      <c r="AJ43">
        <v>0</v>
      </c>
      <c r="AK43">
        <v>12.721833727344368</v>
      </c>
      <c r="AL43">
        <v>0.34030464716006892</v>
      </c>
      <c r="AM43">
        <v>0</v>
      </c>
      <c r="AN43">
        <v>0</v>
      </c>
      <c r="AO43">
        <v>0</v>
      </c>
      <c r="AP43">
        <v>6.0960000000000007E-2</v>
      </c>
      <c r="AQ43">
        <v>0</v>
      </c>
      <c r="AR43">
        <v>0.5384492753623189</v>
      </c>
      <c r="AS43">
        <v>1.049078947368421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762.48015171602663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157.26241789667895</v>
      </c>
      <c r="L44">
        <v>61.95</v>
      </c>
      <c r="M44">
        <v>0</v>
      </c>
      <c r="N44">
        <v>28.890000000000004</v>
      </c>
      <c r="O44">
        <v>48.52</v>
      </c>
      <c r="P44">
        <v>59.809999999999995</v>
      </c>
      <c r="Q44">
        <v>2.5</v>
      </c>
      <c r="R44">
        <v>10.317459379615952</v>
      </c>
      <c r="S44">
        <v>6.42</v>
      </c>
      <c r="T44">
        <v>0</v>
      </c>
      <c r="U44">
        <v>317.06</v>
      </c>
      <c r="V44">
        <v>5.0599999999999996</v>
      </c>
      <c r="W44">
        <v>8.1974605140910501</v>
      </c>
      <c r="X44">
        <v>36.090000000000003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12.721833727344368</v>
      </c>
      <c r="AL44">
        <v>0.34030464716006892</v>
      </c>
      <c r="AM44">
        <v>0</v>
      </c>
      <c r="AN44">
        <v>0</v>
      </c>
      <c r="AO44">
        <v>0</v>
      </c>
      <c r="AP44">
        <v>6.0960000000000007E-2</v>
      </c>
      <c r="AQ44">
        <v>0</v>
      </c>
      <c r="AR44">
        <v>0.5384492753623189</v>
      </c>
      <c r="AS44">
        <v>1.049078947368421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756.78796438762117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142.17759697128469</v>
      </c>
      <c r="L45">
        <v>33.529999999999994</v>
      </c>
      <c r="M45">
        <v>0</v>
      </c>
      <c r="N45">
        <v>28.890000000000004</v>
      </c>
      <c r="O45">
        <v>48.52</v>
      </c>
      <c r="P45">
        <v>59.809999999999995</v>
      </c>
      <c r="Q45">
        <v>2.5</v>
      </c>
      <c r="R45">
        <v>10.317459379615952</v>
      </c>
      <c r="S45">
        <v>6.42</v>
      </c>
      <c r="T45">
        <v>0</v>
      </c>
      <c r="U45">
        <v>317.06</v>
      </c>
      <c r="V45">
        <v>5.0599999999999996</v>
      </c>
      <c r="W45">
        <v>8.1974605140910501</v>
      </c>
      <c r="X45">
        <v>36.090000000000003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12.721833727344368</v>
      </c>
      <c r="AL45">
        <v>0.34030464716006892</v>
      </c>
      <c r="AM45">
        <v>0</v>
      </c>
      <c r="AN45">
        <v>0</v>
      </c>
      <c r="AO45">
        <v>0</v>
      </c>
      <c r="AP45">
        <v>0.12446000000000003</v>
      </c>
      <c r="AQ45">
        <v>0</v>
      </c>
      <c r="AR45">
        <v>6.4461521739130436</v>
      </c>
      <c r="AS45">
        <v>1.049078947368421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719.25434636077762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113.81</v>
      </c>
      <c r="L46">
        <v>33.53</v>
      </c>
      <c r="M46">
        <v>0</v>
      </c>
      <c r="N46">
        <v>28.890000000000004</v>
      </c>
      <c r="O46">
        <v>48.52</v>
      </c>
      <c r="P46">
        <v>59.809999999999995</v>
      </c>
      <c r="Q46">
        <v>1.91792656587473</v>
      </c>
      <c r="R46">
        <v>5.7684060773480654</v>
      </c>
      <c r="S46">
        <v>3.83</v>
      </c>
      <c r="T46">
        <v>0</v>
      </c>
      <c r="U46">
        <v>317.06</v>
      </c>
      <c r="V46">
        <v>5.0599999999999996</v>
      </c>
      <c r="W46">
        <v>8.1974605140910501</v>
      </c>
      <c r="X46">
        <v>36.090000000000003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12.721833727344368</v>
      </c>
      <c r="AL46">
        <v>0.34030464716006892</v>
      </c>
      <c r="AM46">
        <v>0</v>
      </c>
      <c r="AN46">
        <v>0</v>
      </c>
      <c r="AO46">
        <v>0</v>
      </c>
      <c r="AP46">
        <v>0.12446000000000003</v>
      </c>
      <c r="AQ46">
        <v>0</v>
      </c>
      <c r="AR46">
        <v>6.4461521739130436</v>
      </c>
      <c r="AS46">
        <v>1.049078947368421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683.16562265309972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87.18</v>
      </c>
      <c r="L47">
        <v>33.53</v>
      </c>
      <c r="M47">
        <v>0</v>
      </c>
      <c r="N47">
        <v>28.890000000000004</v>
      </c>
      <c r="O47">
        <v>48.52</v>
      </c>
      <c r="P47">
        <v>59.809999999999995</v>
      </c>
      <c r="Q47">
        <v>2.0574599260172626</v>
      </c>
      <c r="R47">
        <v>5.75</v>
      </c>
      <c r="S47">
        <v>3.83</v>
      </c>
      <c r="T47">
        <v>0</v>
      </c>
      <c r="U47">
        <v>317.06</v>
      </c>
      <c r="V47">
        <v>5.28</v>
      </c>
      <c r="W47">
        <v>8.1974605140910501</v>
      </c>
      <c r="X47">
        <v>36.090000000000003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12.721833727344368</v>
      </c>
      <c r="AL47">
        <v>0.34030464716006892</v>
      </c>
      <c r="AM47">
        <v>0</v>
      </c>
      <c r="AN47">
        <v>0</v>
      </c>
      <c r="AO47">
        <v>0</v>
      </c>
      <c r="AP47">
        <v>0.12446000000000003</v>
      </c>
      <c r="AQ47">
        <v>0</v>
      </c>
      <c r="AR47">
        <v>0.26922463768115945</v>
      </c>
      <c r="AS47">
        <v>1.049078947368421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650.69982239966248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87.18</v>
      </c>
      <c r="L48">
        <v>33.639024277054268</v>
      </c>
      <c r="M48">
        <v>0</v>
      </c>
      <c r="N48">
        <v>28.890000000000004</v>
      </c>
      <c r="O48">
        <v>48.52</v>
      </c>
      <c r="P48">
        <v>59.809999999999995</v>
      </c>
      <c r="Q48">
        <v>1.97</v>
      </c>
      <c r="R48">
        <v>5.75</v>
      </c>
      <c r="S48">
        <v>3.83</v>
      </c>
      <c r="T48">
        <v>0</v>
      </c>
      <c r="U48">
        <v>317.06</v>
      </c>
      <c r="V48">
        <v>5.0599999999999996</v>
      </c>
      <c r="W48">
        <v>8.1974605140910501</v>
      </c>
      <c r="X48">
        <v>36.090000000000003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12.721833727344368</v>
      </c>
      <c r="AL48">
        <v>0.34030464716006892</v>
      </c>
      <c r="AM48">
        <v>0</v>
      </c>
      <c r="AN48">
        <v>0</v>
      </c>
      <c r="AO48">
        <v>0</v>
      </c>
      <c r="AP48">
        <v>0.12446000000000003</v>
      </c>
      <c r="AQ48">
        <v>0</v>
      </c>
      <c r="AR48">
        <v>0.26922463768115945</v>
      </c>
      <c r="AS48">
        <v>1.049078947368421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650.50138675069945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87.18</v>
      </c>
      <c r="L49">
        <v>33.639024277054268</v>
      </c>
      <c r="M49">
        <v>0</v>
      </c>
      <c r="N49">
        <v>28.890000000000004</v>
      </c>
      <c r="O49">
        <v>48.52</v>
      </c>
      <c r="P49">
        <v>59.809999999999995</v>
      </c>
      <c r="Q49">
        <v>1.9167892976588625</v>
      </c>
      <c r="R49">
        <v>5.75</v>
      </c>
      <c r="S49">
        <v>3.83</v>
      </c>
      <c r="T49">
        <v>0</v>
      </c>
      <c r="U49">
        <v>317.06</v>
      </c>
      <c r="V49">
        <v>5.0599999999999996</v>
      </c>
      <c r="W49">
        <v>8.1974605140910501</v>
      </c>
      <c r="X49">
        <v>36.090000000000003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12.721833727344368</v>
      </c>
      <c r="AL49">
        <v>0.34030464716006892</v>
      </c>
      <c r="AM49">
        <v>0</v>
      </c>
      <c r="AN49">
        <v>0</v>
      </c>
      <c r="AO49">
        <v>0</v>
      </c>
      <c r="AP49">
        <v>0.27940000000000009</v>
      </c>
      <c r="AQ49">
        <v>0</v>
      </c>
      <c r="AR49">
        <v>0.26922463768115945</v>
      </c>
      <c r="AS49">
        <v>1.049078947368421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650.60311604835829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87.18</v>
      </c>
      <c r="L50">
        <v>33.639024277054268</v>
      </c>
      <c r="M50">
        <v>0</v>
      </c>
      <c r="N50">
        <v>28.890000000000004</v>
      </c>
      <c r="O50">
        <v>48.52</v>
      </c>
      <c r="P50">
        <v>59.809999999999995</v>
      </c>
      <c r="Q50">
        <v>1.9167892976588625</v>
      </c>
      <c r="R50">
        <v>5.75</v>
      </c>
      <c r="S50">
        <v>3.83</v>
      </c>
      <c r="T50">
        <v>0</v>
      </c>
      <c r="U50">
        <v>317.06</v>
      </c>
      <c r="V50">
        <v>5.0599999999999996</v>
      </c>
      <c r="W50">
        <v>8.1974605140910501</v>
      </c>
      <c r="X50">
        <v>36.090000000000003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12.721833727344368</v>
      </c>
      <c r="AL50">
        <v>0.34030464716006892</v>
      </c>
      <c r="AM50">
        <v>0</v>
      </c>
      <c r="AN50">
        <v>0</v>
      </c>
      <c r="AO50">
        <v>0</v>
      </c>
      <c r="AP50">
        <v>0.27940000000000009</v>
      </c>
      <c r="AQ50">
        <v>0</v>
      </c>
      <c r="AR50">
        <v>0.26922463768115945</v>
      </c>
      <c r="AS50">
        <v>1.049078947368421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650.60311604835829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87.18</v>
      </c>
      <c r="L51">
        <v>33.639024277054268</v>
      </c>
      <c r="M51">
        <v>0</v>
      </c>
      <c r="N51">
        <v>28.890000000000004</v>
      </c>
      <c r="O51">
        <v>48.52</v>
      </c>
      <c r="P51">
        <v>59.809999999999995</v>
      </c>
      <c r="Q51">
        <v>1.9167892976588625</v>
      </c>
      <c r="R51">
        <v>5.75</v>
      </c>
      <c r="S51">
        <v>3.83</v>
      </c>
      <c r="T51">
        <v>0</v>
      </c>
      <c r="U51">
        <v>317.06</v>
      </c>
      <c r="V51">
        <v>2.872084241103849</v>
      </c>
      <c r="W51">
        <v>4.79</v>
      </c>
      <c r="X51">
        <v>37.67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12.721833727344368</v>
      </c>
      <c r="AL51">
        <v>0.34030464716006892</v>
      </c>
      <c r="AM51">
        <v>0</v>
      </c>
      <c r="AN51">
        <v>0</v>
      </c>
      <c r="AO51">
        <v>0</v>
      </c>
      <c r="AP51">
        <v>0.27940000000000009</v>
      </c>
      <c r="AQ51">
        <v>0</v>
      </c>
      <c r="AR51">
        <v>0.26922463768115945</v>
      </c>
      <c r="AS51">
        <v>1.9635303300624445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647.50219115806499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87.18</v>
      </c>
      <c r="L52">
        <v>33.639024277054268</v>
      </c>
      <c r="M52">
        <v>0</v>
      </c>
      <c r="N52">
        <v>28.890000000000004</v>
      </c>
      <c r="O52">
        <v>48.52</v>
      </c>
      <c r="P52">
        <v>59.809999999999995</v>
      </c>
      <c r="Q52">
        <v>1.9167892976588625</v>
      </c>
      <c r="R52">
        <v>5.75</v>
      </c>
      <c r="S52">
        <v>3.83</v>
      </c>
      <c r="T52">
        <v>0</v>
      </c>
      <c r="U52">
        <v>317.06</v>
      </c>
      <c r="V52">
        <v>2.8726067211625796</v>
      </c>
      <c r="W52">
        <v>4.91</v>
      </c>
      <c r="X52">
        <v>36.089999999999996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12.721833727344368</v>
      </c>
      <c r="AL52">
        <v>0.34030464716006892</v>
      </c>
      <c r="AM52">
        <v>0</v>
      </c>
      <c r="AN52">
        <v>0</v>
      </c>
      <c r="AO52">
        <v>0</v>
      </c>
      <c r="AP52">
        <v>0.27940000000000009</v>
      </c>
      <c r="AQ52">
        <v>0</v>
      </c>
      <c r="AR52">
        <v>0.26922463768115945</v>
      </c>
      <c r="AS52">
        <v>1.9635303300624445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646.04271363812381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87.18</v>
      </c>
      <c r="L53">
        <v>33.639024277054268</v>
      </c>
      <c r="M53">
        <v>0</v>
      </c>
      <c r="N53">
        <v>28.890000000000004</v>
      </c>
      <c r="O53">
        <v>48.52</v>
      </c>
      <c r="P53">
        <v>59.809999999999995</v>
      </c>
      <c r="Q53">
        <v>1.9167892976588625</v>
      </c>
      <c r="R53">
        <v>5.75</v>
      </c>
      <c r="S53">
        <v>3.83</v>
      </c>
      <c r="T53">
        <v>0</v>
      </c>
      <c r="U53">
        <v>317.06</v>
      </c>
      <c r="V53">
        <v>2.8726067211625796</v>
      </c>
      <c r="W53">
        <v>4.91</v>
      </c>
      <c r="X53">
        <v>36.089999999999996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12.721833727344368</v>
      </c>
      <c r="AL53">
        <v>2.2602323580034427</v>
      </c>
      <c r="AM53">
        <v>0</v>
      </c>
      <c r="AN53">
        <v>0</v>
      </c>
      <c r="AO53">
        <v>0</v>
      </c>
      <c r="AP53">
        <v>0.27940000000000009</v>
      </c>
      <c r="AQ53">
        <v>0</v>
      </c>
      <c r="AR53">
        <v>0.26922463768115945</v>
      </c>
      <c r="AS53">
        <v>1.9635303300624445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647.96264134896717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87.18</v>
      </c>
      <c r="L54">
        <v>33.639024277054268</v>
      </c>
      <c r="M54">
        <v>0</v>
      </c>
      <c r="N54">
        <v>28.890000000000004</v>
      </c>
      <c r="O54">
        <v>48.52</v>
      </c>
      <c r="P54">
        <v>59.809999999999995</v>
      </c>
      <c r="Q54">
        <v>1.9167892976588625</v>
      </c>
      <c r="R54">
        <v>5.75</v>
      </c>
      <c r="S54">
        <v>3.83</v>
      </c>
      <c r="T54">
        <v>0</v>
      </c>
      <c r="U54">
        <v>317.06</v>
      </c>
      <c r="V54">
        <v>2.8726067211625796</v>
      </c>
      <c r="W54">
        <v>4.91</v>
      </c>
      <c r="X54">
        <v>36.089999999999996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12.721833727344368</v>
      </c>
      <c r="AL54">
        <v>10.176124784853704</v>
      </c>
      <c r="AM54">
        <v>0</v>
      </c>
      <c r="AN54">
        <v>0</v>
      </c>
      <c r="AO54">
        <v>0</v>
      </c>
      <c r="AP54">
        <v>0.27940000000000009</v>
      </c>
      <c r="AQ54">
        <v>0</v>
      </c>
      <c r="AR54">
        <v>0.26922463768115945</v>
      </c>
      <c r="AS54">
        <v>1.9635303300624445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655.87853377581746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87.18</v>
      </c>
      <c r="L55">
        <v>33.639024277054268</v>
      </c>
      <c r="M55">
        <v>0</v>
      </c>
      <c r="N55">
        <v>28.890000000000004</v>
      </c>
      <c r="O55">
        <v>48.52</v>
      </c>
      <c r="P55">
        <v>59.809999999999995</v>
      </c>
      <c r="Q55">
        <v>1.9167892976588625</v>
      </c>
      <c r="R55">
        <v>5.75</v>
      </c>
      <c r="S55">
        <v>3.83</v>
      </c>
      <c r="T55">
        <v>0</v>
      </c>
      <c r="U55">
        <v>317.06</v>
      </c>
      <c r="V55">
        <v>2.8726067211625796</v>
      </c>
      <c r="W55">
        <v>4.91</v>
      </c>
      <c r="X55">
        <v>18.672389607065149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12.721833727344368</v>
      </c>
      <c r="AL55">
        <v>10.176124784853704</v>
      </c>
      <c r="AM55">
        <v>0</v>
      </c>
      <c r="AN55">
        <v>0</v>
      </c>
      <c r="AO55">
        <v>0</v>
      </c>
      <c r="AP55">
        <v>0.27940000000000009</v>
      </c>
      <c r="AQ55">
        <v>0</v>
      </c>
      <c r="AR55">
        <v>0.26922463768115945</v>
      </c>
      <c r="AS55">
        <v>1.9635303300624445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638.46092338288258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87.18</v>
      </c>
      <c r="L56">
        <v>33.639024277054268</v>
      </c>
      <c r="M56">
        <v>0</v>
      </c>
      <c r="N56">
        <v>28.890000000000004</v>
      </c>
      <c r="O56">
        <v>48.52</v>
      </c>
      <c r="P56">
        <v>59.809999999999995</v>
      </c>
      <c r="Q56">
        <v>1.9167892976588625</v>
      </c>
      <c r="R56">
        <v>5.75</v>
      </c>
      <c r="S56">
        <v>3.83</v>
      </c>
      <c r="T56">
        <v>0</v>
      </c>
      <c r="U56">
        <v>317.06</v>
      </c>
      <c r="V56">
        <v>2.8726067211625796</v>
      </c>
      <c r="W56">
        <v>4.91</v>
      </c>
      <c r="X56">
        <v>18.672389607065149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12.721833727344368</v>
      </c>
      <c r="AL56">
        <v>10.176124784853704</v>
      </c>
      <c r="AM56">
        <v>0</v>
      </c>
      <c r="AN56">
        <v>0</v>
      </c>
      <c r="AO56">
        <v>0</v>
      </c>
      <c r="AP56">
        <v>0.27940000000000009</v>
      </c>
      <c r="AQ56">
        <v>0</v>
      </c>
      <c r="AR56">
        <v>0.26922463768115945</v>
      </c>
      <c r="AS56">
        <v>1.9635303300624445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638.46092338288258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87.18</v>
      </c>
      <c r="L57">
        <v>33.639024277054268</v>
      </c>
      <c r="M57">
        <v>0</v>
      </c>
      <c r="N57">
        <v>28.890000000000004</v>
      </c>
      <c r="O57">
        <v>48.52</v>
      </c>
      <c r="P57">
        <v>59.809999999999995</v>
      </c>
      <c r="Q57">
        <v>1.9167892976588625</v>
      </c>
      <c r="R57">
        <v>5.75</v>
      </c>
      <c r="S57">
        <v>3.83</v>
      </c>
      <c r="T57">
        <v>0</v>
      </c>
      <c r="U57">
        <v>317.06</v>
      </c>
      <c r="V57">
        <v>2.8726067211625796</v>
      </c>
      <c r="W57">
        <v>4.9373079019073574</v>
      </c>
      <c r="X57">
        <v>18.672389607065149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12.721833727344368</v>
      </c>
      <c r="AL57">
        <v>10.176124784853704</v>
      </c>
      <c r="AM57">
        <v>0</v>
      </c>
      <c r="AN57">
        <v>0</v>
      </c>
      <c r="AO57">
        <v>0</v>
      </c>
      <c r="AP57">
        <v>0.27940000000000009</v>
      </c>
      <c r="AQ57">
        <v>0</v>
      </c>
      <c r="AR57">
        <v>0.26922463768115945</v>
      </c>
      <c r="AS57">
        <v>1.049078947368421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637.57377990209602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87.18</v>
      </c>
      <c r="L58">
        <v>33.639024277054268</v>
      </c>
      <c r="M58">
        <v>0</v>
      </c>
      <c r="N58">
        <v>28.890000000000004</v>
      </c>
      <c r="O58">
        <v>48.52</v>
      </c>
      <c r="P58">
        <v>59.809999999999995</v>
      </c>
      <c r="Q58">
        <v>1.9167892976588625</v>
      </c>
      <c r="R58">
        <v>5.75</v>
      </c>
      <c r="S58">
        <v>3.83</v>
      </c>
      <c r="T58">
        <v>0</v>
      </c>
      <c r="U58">
        <v>317.06</v>
      </c>
      <c r="V58">
        <v>2.8726067211625796</v>
      </c>
      <c r="W58">
        <v>4.9373079019073574</v>
      </c>
      <c r="X58">
        <v>18.672389607065149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12.721833727344368</v>
      </c>
      <c r="AL58">
        <v>2.2602323580034427</v>
      </c>
      <c r="AM58">
        <v>0</v>
      </c>
      <c r="AN58">
        <v>0</v>
      </c>
      <c r="AO58">
        <v>0</v>
      </c>
      <c r="AP58">
        <v>0.27940000000000009</v>
      </c>
      <c r="AQ58">
        <v>0</v>
      </c>
      <c r="AR58">
        <v>0.26922463768115945</v>
      </c>
      <c r="AS58">
        <v>1.049078947368421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629.65788747524573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87.18</v>
      </c>
      <c r="L59">
        <v>33.639024277054268</v>
      </c>
      <c r="M59">
        <v>0</v>
      </c>
      <c r="N59">
        <v>28.890000000000004</v>
      </c>
      <c r="O59">
        <v>48.52</v>
      </c>
      <c r="P59">
        <v>59.809999999999995</v>
      </c>
      <c r="Q59">
        <v>1.9167892976588625</v>
      </c>
      <c r="R59">
        <v>5.75</v>
      </c>
      <c r="S59">
        <v>3.83</v>
      </c>
      <c r="T59">
        <v>0</v>
      </c>
      <c r="U59">
        <v>317.06</v>
      </c>
      <c r="V59">
        <v>2.8726067211625796</v>
      </c>
      <c r="W59">
        <v>4.9373079019073574</v>
      </c>
      <c r="X59">
        <v>18.672389607065149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12.721833727344368</v>
      </c>
      <c r="AL59">
        <v>0.34030464716006892</v>
      </c>
      <c r="AM59">
        <v>0</v>
      </c>
      <c r="AN59">
        <v>0</v>
      </c>
      <c r="AO59">
        <v>0</v>
      </c>
      <c r="AP59">
        <v>0.27940000000000009</v>
      </c>
      <c r="AQ59">
        <v>0</v>
      </c>
      <c r="AR59">
        <v>0.26922463768115945</v>
      </c>
      <c r="AS59">
        <v>1.049078947368421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627.73795976440238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87.18</v>
      </c>
      <c r="L60">
        <v>33.639024277054268</v>
      </c>
      <c r="M60">
        <v>0</v>
      </c>
      <c r="N60">
        <v>28.890000000000004</v>
      </c>
      <c r="O60">
        <v>48.52</v>
      </c>
      <c r="P60">
        <v>59.809999999999995</v>
      </c>
      <c r="Q60">
        <v>1.9167892976588625</v>
      </c>
      <c r="R60">
        <v>5.75</v>
      </c>
      <c r="S60">
        <v>3.83</v>
      </c>
      <c r="T60">
        <v>0</v>
      </c>
      <c r="U60">
        <v>317.06</v>
      </c>
      <c r="V60">
        <v>2.8726067211625796</v>
      </c>
      <c r="W60">
        <v>4.9373079019073574</v>
      </c>
      <c r="X60">
        <v>18.672389607065149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12.721833727344368</v>
      </c>
      <c r="AL60">
        <v>0.34030464716006892</v>
      </c>
      <c r="AM60">
        <v>0</v>
      </c>
      <c r="AN60">
        <v>0</v>
      </c>
      <c r="AO60">
        <v>0</v>
      </c>
      <c r="AP60">
        <v>0.27940000000000009</v>
      </c>
      <c r="AQ60">
        <v>0</v>
      </c>
      <c r="AR60">
        <v>0.26922463768115945</v>
      </c>
      <c r="AS60">
        <v>1.049078947368421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627.73795976440238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87.18</v>
      </c>
      <c r="L61">
        <v>33.639024277054268</v>
      </c>
      <c r="M61">
        <v>0</v>
      </c>
      <c r="N61">
        <v>28.890000000000004</v>
      </c>
      <c r="O61">
        <v>48.52</v>
      </c>
      <c r="P61">
        <v>59.809999999999995</v>
      </c>
      <c r="Q61">
        <v>1.9167892976588625</v>
      </c>
      <c r="R61">
        <v>5.75</v>
      </c>
      <c r="S61">
        <v>3.83</v>
      </c>
      <c r="T61">
        <v>0</v>
      </c>
      <c r="U61">
        <v>317.06</v>
      </c>
      <c r="V61">
        <v>2.8726067211625796</v>
      </c>
      <c r="W61">
        <v>4.9373079019073574</v>
      </c>
      <c r="X61">
        <v>18.672389607065149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12.721833727344368</v>
      </c>
      <c r="AL61">
        <v>0.34030464716006892</v>
      </c>
      <c r="AM61">
        <v>0</v>
      </c>
      <c r="AN61">
        <v>0</v>
      </c>
      <c r="AO61">
        <v>0</v>
      </c>
      <c r="AP61">
        <v>0.27940000000000009</v>
      </c>
      <c r="AQ61">
        <v>0</v>
      </c>
      <c r="AR61">
        <v>0.26922463768115945</v>
      </c>
      <c r="AS61">
        <v>1.049078947368421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627.73795976440238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87.18</v>
      </c>
      <c r="L62">
        <v>33.639024277054268</v>
      </c>
      <c r="M62">
        <v>0</v>
      </c>
      <c r="N62">
        <v>28.890000000000004</v>
      </c>
      <c r="O62">
        <v>48.52</v>
      </c>
      <c r="P62">
        <v>59.809999999999995</v>
      </c>
      <c r="Q62">
        <v>1.9167892976588625</v>
      </c>
      <c r="R62">
        <v>5.75</v>
      </c>
      <c r="S62">
        <v>3.83</v>
      </c>
      <c r="T62">
        <v>0</v>
      </c>
      <c r="U62">
        <v>317.06</v>
      </c>
      <c r="V62">
        <v>2.8726067211625796</v>
      </c>
      <c r="W62">
        <v>4.9373079019073574</v>
      </c>
      <c r="X62">
        <v>18.672389607065149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12.721833727344368</v>
      </c>
      <c r="AL62">
        <v>0.34030464716006892</v>
      </c>
      <c r="AM62">
        <v>0</v>
      </c>
      <c r="AN62">
        <v>0</v>
      </c>
      <c r="AO62">
        <v>0</v>
      </c>
      <c r="AP62">
        <v>0.27940000000000009</v>
      </c>
      <c r="AQ62">
        <v>0</v>
      </c>
      <c r="AR62">
        <v>0.26922463768115945</v>
      </c>
      <c r="AS62">
        <v>1.049078947368421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627.73795976440238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87.18</v>
      </c>
      <c r="L63">
        <v>33.639024277054268</v>
      </c>
      <c r="M63">
        <v>0</v>
      </c>
      <c r="N63">
        <v>28.890000000000004</v>
      </c>
      <c r="O63">
        <v>48.52</v>
      </c>
      <c r="P63">
        <v>59.809999999999995</v>
      </c>
      <c r="Q63">
        <v>1.9167892976588625</v>
      </c>
      <c r="R63">
        <v>5.75</v>
      </c>
      <c r="S63">
        <v>3.83</v>
      </c>
      <c r="T63">
        <v>0</v>
      </c>
      <c r="U63">
        <v>317.06</v>
      </c>
      <c r="V63">
        <v>2.8726067211625796</v>
      </c>
      <c r="W63">
        <v>4.9373079019073574</v>
      </c>
      <c r="X63">
        <v>18.672389607065149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12.721833727344368</v>
      </c>
      <c r="AL63">
        <v>0.34030464716006892</v>
      </c>
      <c r="AM63">
        <v>0</v>
      </c>
      <c r="AN63">
        <v>0</v>
      </c>
      <c r="AO63">
        <v>0</v>
      </c>
      <c r="AP63">
        <v>0.27940000000000009</v>
      </c>
      <c r="AQ63">
        <v>0</v>
      </c>
      <c r="AR63">
        <v>0.26922463768115945</v>
      </c>
      <c r="AS63">
        <v>1.049078947368421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627.73795976440238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87.18</v>
      </c>
      <c r="L64">
        <v>33.639024277054268</v>
      </c>
      <c r="M64">
        <v>0</v>
      </c>
      <c r="N64">
        <v>28.890000000000004</v>
      </c>
      <c r="O64">
        <v>48.52</v>
      </c>
      <c r="P64">
        <v>59.809999999999995</v>
      </c>
      <c r="Q64">
        <v>1.9167892976588625</v>
      </c>
      <c r="R64">
        <v>5.75</v>
      </c>
      <c r="S64">
        <v>3.83</v>
      </c>
      <c r="T64">
        <v>0</v>
      </c>
      <c r="U64">
        <v>317.06</v>
      </c>
      <c r="V64">
        <v>2.8726067211625796</v>
      </c>
      <c r="W64">
        <v>4.9373079019073574</v>
      </c>
      <c r="X64">
        <v>18.672389607065149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12.721833727344368</v>
      </c>
      <c r="AL64">
        <v>0.34030464716006892</v>
      </c>
      <c r="AM64">
        <v>0</v>
      </c>
      <c r="AN64">
        <v>0</v>
      </c>
      <c r="AO64">
        <v>0</v>
      </c>
      <c r="AP64">
        <v>0.27940000000000009</v>
      </c>
      <c r="AQ64">
        <v>0</v>
      </c>
      <c r="AR64">
        <v>0.26922463768115945</v>
      </c>
      <c r="AS64">
        <v>1.049078947368421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627.73795976440238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87.18</v>
      </c>
      <c r="L65">
        <v>33.639024277054268</v>
      </c>
      <c r="M65">
        <v>0</v>
      </c>
      <c r="N65">
        <v>28.890000000000004</v>
      </c>
      <c r="O65">
        <v>48.52</v>
      </c>
      <c r="P65">
        <v>59.809999999999995</v>
      </c>
      <c r="Q65">
        <v>1.9167892976588625</v>
      </c>
      <c r="R65">
        <v>5.75</v>
      </c>
      <c r="S65">
        <v>3.83</v>
      </c>
      <c r="T65">
        <v>0</v>
      </c>
      <c r="U65">
        <v>317.06</v>
      </c>
      <c r="V65">
        <v>2.8726067211625796</v>
      </c>
      <c r="W65">
        <v>4.9373079019073574</v>
      </c>
      <c r="X65">
        <v>18.672389607065149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12.721833727344368</v>
      </c>
      <c r="AL65">
        <v>0.34030464716006892</v>
      </c>
      <c r="AM65">
        <v>0</v>
      </c>
      <c r="AN65">
        <v>0</v>
      </c>
      <c r="AO65">
        <v>0</v>
      </c>
      <c r="AP65">
        <v>0.27940000000000009</v>
      </c>
      <c r="AQ65">
        <v>0</v>
      </c>
      <c r="AR65">
        <v>0.26922463768115945</v>
      </c>
      <c r="AS65">
        <v>1.049078947368421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627.73795976440238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87.18</v>
      </c>
      <c r="L66">
        <v>33.639024277054268</v>
      </c>
      <c r="M66">
        <v>0</v>
      </c>
      <c r="N66">
        <v>28.890000000000004</v>
      </c>
      <c r="O66">
        <v>48.52</v>
      </c>
      <c r="P66">
        <v>59.809999999999995</v>
      </c>
      <c r="Q66">
        <v>1.9167892976588625</v>
      </c>
      <c r="R66">
        <v>5.75</v>
      </c>
      <c r="S66">
        <v>3.83</v>
      </c>
      <c r="T66">
        <v>0</v>
      </c>
      <c r="U66">
        <v>317.06</v>
      </c>
      <c r="V66">
        <v>2.8726067211625796</v>
      </c>
      <c r="W66">
        <v>4.79</v>
      </c>
      <c r="X66">
        <v>18.358246920653109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12.721833727344368</v>
      </c>
      <c r="AL66">
        <v>0.34030464716006892</v>
      </c>
      <c r="AM66">
        <v>0</v>
      </c>
      <c r="AN66">
        <v>0</v>
      </c>
      <c r="AO66">
        <v>0</v>
      </c>
      <c r="AP66">
        <v>0.27940000000000009</v>
      </c>
      <c r="AQ66">
        <v>0</v>
      </c>
      <c r="AR66">
        <v>0.26922463768115945</v>
      </c>
      <c r="AS66">
        <v>1.049078947368421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627.27650917608287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87.18</v>
      </c>
      <c r="L67">
        <v>33.639024277054268</v>
      </c>
      <c r="M67">
        <v>0</v>
      </c>
      <c r="N67">
        <v>28.890000000000004</v>
      </c>
      <c r="O67">
        <v>48.52</v>
      </c>
      <c r="P67">
        <v>59.809999999999995</v>
      </c>
      <c r="Q67">
        <v>1.9167892976588625</v>
      </c>
      <c r="R67">
        <v>5.75</v>
      </c>
      <c r="S67">
        <v>3.83</v>
      </c>
      <c r="T67">
        <v>0</v>
      </c>
      <c r="U67">
        <v>317.06</v>
      </c>
      <c r="V67">
        <v>2.8726067211625796</v>
      </c>
      <c r="W67">
        <v>4.788340838240388</v>
      </c>
      <c r="X67">
        <v>18.358523522316045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12.721833727344368</v>
      </c>
      <c r="AL67">
        <v>0.34030464716006892</v>
      </c>
      <c r="AM67">
        <v>0</v>
      </c>
      <c r="AN67">
        <v>0</v>
      </c>
      <c r="AO67">
        <v>0</v>
      </c>
      <c r="AP67">
        <v>0.27940000000000009</v>
      </c>
      <c r="AQ67">
        <v>0</v>
      </c>
      <c r="AR67">
        <v>0.26922463768115945</v>
      </c>
      <c r="AS67">
        <v>1.049078947368421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627.27512661598632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87.18</v>
      </c>
      <c r="L68">
        <v>33.639024277054268</v>
      </c>
      <c r="M68">
        <v>0</v>
      </c>
      <c r="N68">
        <v>28.890000000000004</v>
      </c>
      <c r="O68">
        <v>48.52</v>
      </c>
      <c r="P68">
        <v>59.809999999999995</v>
      </c>
      <c r="Q68">
        <v>1.9167892976588625</v>
      </c>
      <c r="R68">
        <v>5.75</v>
      </c>
      <c r="S68">
        <v>3.83</v>
      </c>
      <c r="T68">
        <v>0</v>
      </c>
      <c r="U68">
        <v>317.06</v>
      </c>
      <c r="V68">
        <v>2.8726067211625796</v>
      </c>
      <c r="W68">
        <v>4.788340838240388</v>
      </c>
      <c r="X68">
        <v>18.358523522316045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12.721833727344368</v>
      </c>
      <c r="AL68">
        <v>0.34030464716006892</v>
      </c>
      <c r="AM68">
        <v>0</v>
      </c>
      <c r="AN68">
        <v>0</v>
      </c>
      <c r="AO68">
        <v>0</v>
      </c>
      <c r="AP68">
        <v>0.27940000000000009</v>
      </c>
      <c r="AQ68">
        <v>0</v>
      </c>
      <c r="AR68">
        <v>0.26922463768115945</v>
      </c>
      <c r="AS68">
        <v>1.049078947368421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627.27512661598632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88.960000000000008</v>
      </c>
      <c r="L69">
        <v>33.520000000000003</v>
      </c>
      <c r="M69">
        <v>0</v>
      </c>
      <c r="N69">
        <v>28.890000000000004</v>
      </c>
      <c r="O69">
        <v>48.52</v>
      </c>
      <c r="P69">
        <v>59.809999999999995</v>
      </c>
      <c r="Q69">
        <v>1.917384196185286</v>
      </c>
      <c r="R69">
        <v>5.7479660417403604</v>
      </c>
      <c r="S69">
        <v>3.83</v>
      </c>
      <c r="T69">
        <v>0</v>
      </c>
      <c r="U69">
        <v>317.06</v>
      </c>
      <c r="V69">
        <v>2.6399999999999997</v>
      </c>
      <c r="W69">
        <v>4.788340838240388</v>
      </c>
      <c r="X69">
        <v>36.090000000000003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4.6075983104540654</v>
      </c>
      <c r="AI69">
        <v>0</v>
      </c>
      <c r="AJ69">
        <v>0</v>
      </c>
      <c r="AK69">
        <v>12.721833727344368</v>
      </c>
      <c r="AL69">
        <v>0.34030464716006892</v>
      </c>
      <c r="AM69">
        <v>0</v>
      </c>
      <c r="AN69">
        <v>0</v>
      </c>
      <c r="AO69">
        <v>0</v>
      </c>
      <c r="AP69">
        <v>0.27940000000000009</v>
      </c>
      <c r="AQ69">
        <v>0</v>
      </c>
      <c r="AR69">
        <v>0.26922463768115945</v>
      </c>
      <c r="AS69">
        <v>1.049078947368421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651.04113134617432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88.960000000000008</v>
      </c>
      <c r="L70">
        <v>33.53</v>
      </c>
      <c r="M70">
        <v>0</v>
      </c>
      <c r="N70">
        <v>28.890000000000004</v>
      </c>
      <c r="O70">
        <v>48.52</v>
      </c>
      <c r="P70">
        <v>59.809999999999995</v>
      </c>
      <c r="Q70">
        <v>1.917384196185286</v>
      </c>
      <c r="R70">
        <v>5.7479660417403604</v>
      </c>
      <c r="S70">
        <v>3.83</v>
      </c>
      <c r="T70">
        <v>0</v>
      </c>
      <c r="U70">
        <v>317.06</v>
      </c>
      <c r="V70">
        <v>4.21</v>
      </c>
      <c r="W70">
        <v>8.1974605140910501</v>
      </c>
      <c r="X70">
        <v>36.090000000000003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9.2177366420274556</v>
      </c>
      <c r="AI70">
        <v>0</v>
      </c>
      <c r="AJ70">
        <v>0</v>
      </c>
      <c r="AK70">
        <v>12.721833727344368</v>
      </c>
      <c r="AL70">
        <v>0.34030464716006892</v>
      </c>
      <c r="AM70">
        <v>0</v>
      </c>
      <c r="AN70">
        <v>0</v>
      </c>
      <c r="AO70">
        <v>0</v>
      </c>
      <c r="AP70">
        <v>0.27940000000000009</v>
      </c>
      <c r="AQ70">
        <v>0</v>
      </c>
      <c r="AR70">
        <v>0.26922463768115945</v>
      </c>
      <c r="AS70">
        <v>1.049078947368421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660.64038935359849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88.960000000000008</v>
      </c>
      <c r="L71">
        <v>33.53</v>
      </c>
      <c r="M71">
        <v>0</v>
      </c>
      <c r="N71">
        <v>28.890000000000004</v>
      </c>
      <c r="O71">
        <v>48.52</v>
      </c>
      <c r="P71">
        <v>59.809999999999995</v>
      </c>
      <c r="Q71">
        <v>1.917384196185286</v>
      </c>
      <c r="R71">
        <v>5.7479660417403604</v>
      </c>
      <c r="S71">
        <v>3.83</v>
      </c>
      <c r="T71">
        <v>0</v>
      </c>
      <c r="U71">
        <v>317.06</v>
      </c>
      <c r="V71">
        <v>5.01</v>
      </c>
      <c r="W71">
        <v>8.1974605140910501</v>
      </c>
      <c r="X71">
        <v>36.090000000000003</v>
      </c>
      <c r="Y71">
        <v>0</v>
      </c>
      <c r="Z71">
        <v>0.26669999999999999</v>
      </c>
      <c r="AA71">
        <v>0</v>
      </c>
      <c r="AB71">
        <v>0.81030307576894234</v>
      </c>
      <c r="AC71">
        <v>0</v>
      </c>
      <c r="AD71">
        <v>0</v>
      </c>
      <c r="AE71">
        <v>4.010253595760787</v>
      </c>
      <c r="AF71">
        <v>0</v>
      </c>
      <c r="AG71">
        <v>0</v>
      </c>
      <c r="AH71">
        <v>17.074021964097149</v>
      </c>
      <c r="AI71">
        <v>0</v>
      </c>
      <c r="AJ71">
        <v>0</v>
      </c>
      <c r="AK71">
        <v>12.721833727344368</v>
      </c>
      <c r="AL71">
        <v>0.34030464716006892</v>
      </c>
      <c r="AM71">
        <v>0</v>
      </c>
      <c r="AN71">
        <v>0</v>
      </c>
      <c r="AO71">
        <v>0</v>
      </c>
      <c r="AP71">
        <v>0.27940000000000009</v>
      </c>
      <c r="AQ71">
        <v>0</v>
      </c>
      <c r="AR71">
        <v>0.26922463768115945</v>
      </c>
      <c r="AS71">
        <v>1.049078947368421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674.38393134719786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88.960000000000008</v>
      </c>
      <c r="L72">
        <v>33.53</v>
      </c>
      <c r="M72">
        <v>0</v>
      </c>
      <c r="N72">
        <v>28.890000000000004</v>
      </c>
      <c r="O72">
        <v>48.52</v>
      </c>
      <c r="P72">
        <v>59.809999999999995</v>
      </c>
      <c r="Q72">
        <v>1.917384196185286</v>
      </c>
      <c r="R72">
        <v>5.7479660417403604</v>
      </c>
      <c r="S72">
        <v>3.83</v>
      </c>
      <c r="T72">
        <v>0</v>
      </c>
      <c r="U72">
        <v>317.06</v>
      </c>
      <c r="V72">
        <v>5.0599999999999996</v>
      </c>
      <c r="W72">
        <v>8.1974605140910501</v>
      </c>
      <c r="X72">
        <v>36.090000000000003</v>
      </c>
      <c r="Y72">
        <v>0</v>
      </c>
      <c r="Z72">
        <v>1.5874999999999999</v>
      </c>
      <c r="AA72">
        <v>2.9284470229723398</v>
      </c>
      <c r="AB72">
        <v>3.2056504126031511</v>
      </c>
      <c r="AC72">
        <v>2.3517229464425942</v>
      </c>
      <c r="AD72">
        <v>1.9276646479939439</v>
      </c>
      <c r="AE72">
        <v>8.0179674489023469</v>
      </c>
      <c r="AF72">
        <v>0</v>
      </c>
      <c r="AG72">
        <v>0</v>
      </c>
      <c r="AH72">
        <v>18.435473284054911</v>
      </c>
      <c r="AI72">
        <v>0</v>
      </c>
      <c r="AJ72">
        <v>0</v>
      </c>
      <c r="AK72">
        <v>12.721833727344368</v>
      </c>
      <c r="AL72">
        <v>0.34030464716006892</v>
      </c>
      <c r="AM72">
        <v>1.9228822205551392</v>
      </c>
      <c r="AN72">
        <v>0</v>
      </c>
      <c r="AO72">
        <v>0</v>
      </c>
      <c r="AP72">
        <v>0.27940000000000009</v>
      </c>
      <c r="AQ72">
        <v>0</v>
      </c>
      <c r="AR72">
        <v>0.26922463768115945</v>
      </c>
      <c r="AS72">
        <v>1.049078947368421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692.64996069509539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88.960000000000008</v>
      </c>
      <c r="L73">
        <v>31.66</v>
      </c>
      <c r="M73">
        <v>0</v>
      </c>
      <c r="N73">
        <v>28.890000000000004</v>
      </c>
      <c r="O73">
        <v>48.52</v>
      </c>
      <c r="P73">
        <v>59.809999999999995</v>
      </c>
      <c r="Q73">
        <v>1.917384196185286</v>
      </c>
      <c r="R73">
        <v>5.7479660417403604</v>
      </c>
      <c r="S73">
        <v>3.83</v>
      </c>
      <c r="T73">
        <v>0</v>
      </c>
      <c r="U73">
        <v>317.06</v>
      </c>
      <c r="V73">
        <v>5.0599999999999996</v>
      </c>
      <c r="W73">
        <v>8.1974605140910501</v>
      </c>
      <c r="X73">
        <v>36.090000000000003</v>
      </c>
      <c r="Y73">
        <v>0</v>
      </c>
      <c r="Z73">
        <v>3.1724599999999996</v>
      </c>
      <c r="AA73">
        <v>6.6036099390529781</v>
      </c>
      <c r="AB73">
        <v>6.408760690172544</v>
      </c>
      <c r="AC73">
        <v>4.7161441809329343</v>
      </c>
      <c r="AD73">
        <v>3.8553292959878878</v>
      </c>
      <c r="AE73">
        <v>8.0179674489023469</v>
      </c>
      <c r="AF73">
        <v>0</v>
      </c>
      <c r="AG73">
        <v>0</v>
      </c>
      <c r="AH73">
        <v>24.379122703273495</v>
      </c>
      <c r="AI73">
        <v>0</v>
      </c>
      <c r="AJ73">
        <v>0</v>
      </c>
      <c r="AK73">
        <v>12.721833727344368</v>
      </c>
      <c r="AL73">
        <v>0.34030464716006892</v>
      </c>
      <c r="AM73">
        <v>1.9228822205551392</v>
      </c>
      <c r="AN73">
        <v>0</v>
      </c>
      <c r="AO73">
        <v>0</v>
      </c>
      <c r="AP73">
        <v>0.12446000000000003</v>
      </c>
      <c r="AQ73">
        <v>0</v>
      </c>
      <c r="AR73">
        <v>0.26922463768115945</v>
      </c>
      <c r="AS73">
        <v>1.049078947368421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709.32398919044817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155.21</v>
      </c>
      <c r="L74">
        <v>60.34</v>
      </c>
      <c r="M74">
        <v>0</v>
      </c>
      <c r="N74">
        <v>28.890000000000004</v>
      </c>
      <c r="O74">
        <v>48.52</v>
      </c>
      <c r="P74">
        <v>59.809999999999995</v>
      </c>
      <c r="Q74">
        <v>2.3099999999999996</v>
      </c>
      <c r="R74">
        <v>10.317459379615952</v>
      </c>
      <c r="S74">
        <v>6.42</v>
      </c>
      <c r="T74">
        <v>0</v>
      </c>
      <c r="U74">
        <v>317.06</v>
      </c>
      <c r="V74">
        <v>5.0599999999999996</v>
      </c>
      <c r="W74">
        <v>8.1974605140910501</v>
      </c>
      <c r="X74">
        <v>36.090000000000003</v>
      </c>
      <c r="Y74">
        <v>0</v>
      </c>
      <c r="Z74">
        <v>3.1724599999999996</v>
      </c>
      <c r="AA74">
        <v>6.6036099390529781</v>
      </c>
      <c r="AB74">
        <v>6.408760690172544</v>
      </c>
      <c r="AC74">
        <v>4.7161441809329343</v>
      </c>
      <c r="AD74">
        <v>6.6693641180923544</v>
      </c>
      <c r="AE74">
        <v>8.0179674489023469</v>
      </c>
      <c r="AF74">
        <v>0</v>
      </c>
      <c r="AG74">
        <v>0</v>
      </c>
      <c r="AH74">
        <v>24.379122703273495</v>
      </c>
      <c r="AI74">
        <v>0</v>
      </c>
      <c r="AJ74">
        <v>0</v>
      </c>
      <c r="AK74">
        <v>12.721833727344368</v>
      </c>
      <c r="AL74">
        <v>0.34030464716006892</v>
      </c>
      <c r="AM74">
        <v>1.9228822205551392</v>
      </c>
      <c r="AN74">
        <v>0</v>
      </c>
      <c r="AO74">
        <v>0</v>
      </c>
      <c r="AP74">
        <v>0.12446000000000003</v>
      </c>
      <c r="AQ74">
        <v>0</v>
      </c>
      <c r="AR74">
        <v>0.26922463768115945</v>
      </c>
      <c r="AS74">
        <v>1.049078947368421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814.62013315424315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114.96</v>
      </c>
      <c r="L75">
        <v>62.48</v>
      </c>
      <c r="M75">
        <v>0</v>
      </c>
      <c r="N75">
        <v>28.890000000000004</v>
      </c>
      <c r="O75">
        <v>48.52</v>
      </c>
      <c r="P75">
        <v>59.809999999999995</v>
      </c>
      <c r="Q75">
        <v>2.5</v>
      </c>
      <c r="R75">
        <v>10.317459379615952</v>
      </c>
      <c r="S75">
        <v>6.42</v>
      </c>
      <c r="T75">
        <v>0</v>
      </c>
      <c r="U75">
        <v>317.06</v>
      </c>
      <c r="V75">
        <v>5.0599999999999996</v>
      </c>
      <c r="W75">
        <v>8.1974605140910501</v>
      </c>
      <c r="X75">
        <v>36.090000000000003</v>
      </c>
      <c r="Y75">
        <v>0</v>
      </c>
      <c r="Z75">
        <v>3.1724599999999996</v>
      </c>
      <c r="AA75">
        <v>6.6036099390529781</v>
      </c>
      <c r="AB75">
        <v>6.408760690172544</v>
      </c>
      <c r="AC75">
        <v>4.7161441809329343</v>
      </c>
      <c r="AD75">
        <v>6.6693641180923544</v>
      </c>
      <c r="AE75">
        <v>8.0179674489023469</v>
      </c>
      <c r="AF75">
        <v>0</v>
      </c>
      <c r="AG75">
        <v>0</v>
      </c>
      <c r="AH75">
        <v>23.319933896515312</v>
      </c>
      <c r="AI75">
        <v>0</v>
      </c>
      <c r="AJ75">
        <v>0</v>
      </c>
      <c r="AK75">
        <v>12.721833727344368</v>
      </c>
      <c r="AL75">
        <v>0.34030464716006892</v>
      </c>
      <c r="AM75">
        <v>1.9228822205551392</v>
      </c>
      <c r="AN75">
        <v>0</v>
      </c>
      <c r="AO75">
        <v>0</v>
      </c>
      <c r="AP75">
        <v>0.12446000000000003</v>
      </c>
      <c r="AQ75">
        <v>0</v>
      </c>
      <c r="AR75">
        <v>1.6128079710144925</v>
      </c>
      <c r="AS75">
        <v>1.049078947368421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776.98452768081813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129.33000000000001</v>
      </c>
      <c r="L76">
        <v>62.48</v>
      </c>
      <c r="M76">
        <v>0</v>
      </c>
      <c r="N76">
        <v>28.890000000000004</v>
      </c>
      <c r="O76">
        <v>48.52</v>
      </c>
      <c r="P76">
        <v>59.809999999999995</v>
      </c>
      <c r="Q76">
        <v>2.5</v>
      </c>
      <c r="R76">
        <v>10.317459379615952</v>
      </c>
      <c r="S76">
        <v>6.42</v>
      </c>
      <c r="T76">
        <v>0</v>
      </c>
      <c r="U76">
        <v>317.06</v>
      </c>
      <c r="V76">
        <v>5.0599999999999996</v>
      </c>
      <c r="W76">
        <v>8.1974605140910501</v>
      </c>
      <c r="X76">
        <v>36.090000000000003</v>
      </c>
      <c r="Y76">
        <v>0</v>
      </c>
      <c r="Z76">
        <v>3.1724599999999996</v>
      </c>
      <c r="AA76">
        <v>6.6036099390529781</v>
      </c>
      <c r="AB76">
        <v>6.408760690172544</v>
      </c>
      <c r="AC76">
        <v>4.7161441809329343</v>
      </c>
      <c r="AD76">
        <v>6.6693641180923544</v>
      </c>
      <c r="AE76">
        <v>8.0179674489023469</v>
      </c>
      <c r="AF76">
        <v>0</v>
      </c>
      <c r="AG76">
        <v>0</v>
      </c>
      <c r="AH76">
        <v>22.766209292502641</v>
      </c>
      <c r="AI76">
        <v>0</v>
      </c>
      <c r="AJ76">
        <v>0</v>
      </c>
      <c r="AK76">
        <v>12.721833727344368</v>
      </c>
      <c r="AL76">
        <v>0.34030464716006892</v>
      </c>
      <c r="AM76">
        <v>1.9228822205551392</v>
      </c>
      <c r="AN76">
        <v>0</v>
      </c>
      <c r="AO76">
        <v>0</v>
      </c>
      <c r="AP76">
        <v>0.12446000000000003</v>
      </c>
      <c r="AQ76">
        <v>0</v>
      </c>
      <c r="AR76">
        <v>1.6128079710144925</v>
      </c>
      <c r="AS76">
        <v>1.049078947368421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790.80080307680544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129.33000000000001</v>
      </c>
      <c r="L77">
        <v>62.48</v>
      </c>
      <c r="M77">
        <v>0</v>
      </c>
      <c r="N77">
        <v>28.890000000000004</v>
      </c>
      <c r="O77">
        <v>48.52</v>
      </c>
      <c r="P77">
        <v>59.809999999999995</v>
      </c>
      <c r="Q77">
        <v>2.5</v>
      </c>
      <c r="R77">
        <v>10.317459379615952</v>
      </c>
      <c r="S77">
        <v>6.42</v>
      </c>
      <c r="T77">
        <v>0</v>
      </c>
      <c r="U77">
        <v>317.06</v>
      </c>
      <c r="V77">
        <v>5.0599999999999996</v>
      </c>
      <c r="W77">
        <v>8.1974605140910501</v>
      </c>
      <c r="X77">
        <v>36.090000000000003</v>
      </c>
      <c r="Y77">
        <v>0</v>
      </c>
      <c r="Z77">
        <v>3.1724599999999996</v>
      </c>
      <c r="AA77">
        <v>2.9284470229723398</v>
      </c>
      <c r="AB77">
        <v>6.408760690172544</v>
      </c>
      <c r="AC77">
        <v>4.7161441809329343</v>
      </c>
      <c r="AD77">
        <v>6.6693641180923544</v>
      </c>
      <c r="AE77">
        <v>8.0179674489023469</v>
      </c>
      <c r="AF77">
        <v>0</v>
      </c>
      <c r="AG77">
        <v>0</v>
      </c>
      <c r="AH77">
        <v>22.766209292502641</v>
      </c>
      <c r="AI77">
        <v>0</v>
      </c>
      <c r="AJ77">
        <v>0</v>
      </c>
      <c r="AK77">
        <v>12.721833727344368</v>
      </c>
      <c r="AL77">
        <v>0.34030464716006892</v>
      </c>
      <c r="AM77">
        <v>1.9228822205551392</v>
      </c>
      <c r="AN77">
        <v>0</v>
      </c>
      <c r="AO77">
        <v>0</v>
      </c>
      <c r="AP77">
        <v>0.12446000000000003</v>
      </c>
      <c r="AQ77">
        <v>0</v>
      </c>
      <c r="AR77">
        <v>1.6128079710144925</v>
      </c>
      <c r="AS77">
        <v>1.049078947368421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787.12564016072486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129.33000000000001</v>
      </c>
      <c r="L78">
        <v>62.600998707742392</v>
      </c>
      <c r="M78">
        <v>0</v>
      </c>
      <c r="N78">
        <v>28.890000000000004</v>
      </c>
      <c r="O78">
        <v>48.52</v>
      </c>
      <c r="P78">
        <v>59.809999999999995</v>
      </c>
      <c r="Q78">
        <v>2.5</v>
      </c>
      <c r="R78">
        <v>10.317459379615952</v>
      </c>
      <c r="S78">
        <v>6.42</v>
      </c>
      <c r="T78">
        <v>0</v>
      </c>
      <c r="U78">
        <v>317.06</v>
      </c>
      <c r="V78">
        <v>5.0599999999999996</v>
      </c>
      <c r="W78">
        <v>8.1974605140910501</v>
      </c>
      <c r="X78">
        <v>36.090000000000003</v>
      </c>
      <c r="Y78">
        <v>0</v>
      </c>
      <c r="Z78">
        <v>1.5874999999999999</v>
      </c>
      <c r="AA78">
        <v>0</v>
      </c>
      <c r="AB78">
        <v>3.2056504126031511</v>
      </c>
      <c r="AC78">
        <v>2.3517229464425942</v>
      </c>
      <c r="AD78">
        <v>3.8553292959878878</v>
      </c>
      <c r="AE78">
        <v>8.0179674489023469</v>
      </c>
      <c r="AF78">
        <v>0</v>
      </c>
      <c r="AG78">
        <v>0</v>
      </c>
      <c r="AH78">
        <v>17.074021964097149</v>
      </c>
      <c r="AI78">
        <v>0</v>
      </c>
      <c r="AJ78">
        <v>0</v>
      </c>
      <c r="AK78">
        <v>12.721833727344368</v>
      </c>
      <c r="AL78">
        <v>0.34030464716006892</v>
      </c>
      <c r="AM78">
        <v>0</v>
      </c>
      <c r="AN78">
        <v>0</v>
      </c>
      <c r="AO78">
        <v>0</v>
      </c>
      <c r="AP78">
        <v>0.12446000000000003</v>
      </c>
      <c r="AQ78">
        <v>0</v>
      </c>
      <c r="AR78">
        <v>1.6128079710144925</v>
      </c>
      <c r="AS78">
        <v>1.049078947368421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766.73659596236996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129.33000000000001</v>
      </c>
      <c r="L79">
        <v>62.600998707742392</v>
      </c>
      <c r="M79">
        <v>0</v>
      </c>
      <c r="N79">
        <v>28.890000000000004</v>
      </c>
      <c r="O79">
        <v>48.52</v>
      </c>
      <c r="P79">
        <v>59.809999999999995</v>
      </c>
      <c r="Q79">
        <v>2.5</v>
      </c>
      <c r="R79">
        <v>10.317459379615952</v>
      </c>
      <c r="S79">
        <v>6.42</v>
      </c>
      <c r="T79">
        <v>0</v>
      </c>
      <c r="U79">
        <v>317.06</v>
      </c>
      <c r="V79">
        <v>5.0599999999999996</v>
      </c>
      <c r="W79">
        <v>8.1974605140910501</v>
      </c>
      <c r="X79">
        <v>36.090000000000003</v>
      </c>
      <c r="Y79">
        <v>0</v>
      </c>
      <c r="Z79">
        <v>0.26669999999999999</v>
      </c>
      <c r="AA79">
        <v>0</v>
      </c>
      <c r="AB79">
        <v>0</v>
      </c>
      <c r="AC79">
        <v>2.3517229464425942</v>
      </c>
      <c r="AD79">
        <v>1.9276646479939439</v>
      </c>
      <c r="AE79">
        <v>4.010253595760787</v>
      </c>
      <c r="AF79">
        <v>0</v>
      </c>
      <c r="AG79">
        <v>0</v>
      </c>
      <c r="AH79">
        <v>11.384374656810984</v>
      </c>
      <c r="AI79">
        <v>0</v>
      </c>
      <c r="AJ79">
        <v>0</v>
      </c>
      <c r="AK79">
        <v>12.721833727344368</v>
      </c>
      <c r="AL79">
        <v>0.34030464716006892</v>
      </c>
      <c r="AM79">
        <v>0</v>
      </c>
      <c r="AN79">
        <v>0</v>
      </c>
      <c r="AO79">
        <v>0</v>
      </c>
      <c r="AP79">
        <v>0.37592000000000003</v>
      </c>
      <c r="AQ79">
        <v>0</v>
      </c>
      <c r="AR79">
        <v>6.4461521739130436</v>
      </c>
      <c r="AS79">
        <v>1.049078947368421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755.66992394424369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124.53999999999999</v>
      </c>
      <c r="L80">
        <v>62.600998707742392</v>
      </c>
      <c r="M80">
        <v>0</v>
      </c>
      <c r="N80">
        <v>28.890000000000004</v>
      </c>
      <c r="O80">
        <v>48.52</v>
      </c>
      <c r="P80">
        <v>59.809999999999995</v>
      </c>
      <c r="Q80">
        <v>2.5</v>
      </c>
      <c r="R80">
        <v>10.317459379615952</v>
      </c>
      <c r="S80">
        <v>6.42</v>
      </c>
      <c r="T80">
        <v>0</v>
      </c>
      <c r="U80">
        <v>317.06</v>
      </c>
      <c r="V80">
        <v>5.0599999999999996</v>
      </c>
      <c r="W80">
        <v>8.1974605140910501</v>
      </c>
      <c r="X80">
        <v>36.090000000000003</v>
      </c>
      <c r="Y80">
        <v>0</v>
      </c>
      <c r="Z80">
        <v>0</v>
      </c>
      <c r="AA80">
        <v>0</v>
      </c>
      <c r="AB80">
        <v>0</v>
      </c>
      <c r="AC80">
        <v>2.3517229464425942</v>
      </c>
      <c r="AD80">
        <v>0</v>
      </c>
      <c r="AE80">
        <v>4.010253595760787</v>
      </c>
      <c r="AF80">
        <v>0</v>
      </c>
      <c r="AG80">
        <v>0</v>
      </c>
      <c r="AH80">
        <v>11.384374656810984</v>
      </c>
      <c r="AI80">
        <v>0</v>
      </c>
      <c r="AJ80">
        <v>0</v>
      </c>
      <c r="AK80">
        <v>12.721833727344368</v>
      </c>
      <c r="AL80">
        <v>0.34030464716006892</v>
      </c>
      <c r="AM80">
        <v>0</v>
      </c>
      <c r="AN80">
        <v>0</v>
      </c>
      <c r="AO80">
        <v>0</v>
      </c>
      <c r="AP80">
        <v>0.37592000000000003</v>
      </c>
      <c r="AQ80">
        <v>0</v>
      </c>
      <c r="AR80">
        <v>6.4461521739130436</v>
      </c>
      <c r="AS80">
        <v>1.049078947368421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748.68555929624972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114.96</v>
      </c>
      <c r="L81">
        <v>62.601062890518882</v>
      </c>
      <c r="M81">
        <v>0</v>
      </c>
      <c r="N81">
        <v>28.890000000000004</v>
      </c>
      <c r="O81">
        <v>48.52</v>
      </c>
      <c r="P81">
        <v>59.809999999999995</v>
      </c>
      <c r="Q81">
        <v>2.5</v>
      </c>
      <c r="R81">
        <v>10.317459379615952</v>
      </c>
      <c r="S81">
        <v>6.42</v>
      </c>
      <c r="T81">
        <v>0</v>
      </c>
      <c r="U81">
        <v>317.06</v>
      </c>
      <c r="V81">
        <v>5.0599999999999996</v>
      </c>
      <c r="W81">
        <v>8.1974605140910501</v>
      </c>
      <c r="X81">
        <v>36.090000000000003</v>
      </c>
      <c r="Y81">
        <v>0</v>
      </c>
      <c r="Z81">
        <v>0</v>
      </c>
      <c r="AA81">
        <v>0</v>
      </c>
      <c r="AB81">
        <v>0</v>
      </c>
      <c r="AC81">
        <v>2.3517229464425942</v>
      </c>
      <c r="AD81">
        <v>0</v>
      </c>
      <c r="AE81">
        <v>4.010253595760787</v>
      </c>
      <c r="AF81">
        <v>0</v>
      </c>
      <c r="AG81">
        <v>0</v>
      </c>
      <c r="AH81">
        <v>11.384374656810984</v>
      </c>
      <c r="AI81">
        <v>0</v>
      </c>
      <c r="AJ81">
        <v>0</v>
      </c>
      <c r="AK81">
        <v>12.721833727344368</v>
      </c>
      <c r="AL81">
        <v>0.34030464716006892</v>
      </c>
      <c r="AM81">
        <v>0</v>
      </c>
      <c r="AN81">
        <v>0</v>
      </c>
      <c r="AO81">
        <v>0</v>
      </c>
      <c r="AP81">
        <v>0.37592000000000003</v>
      </c>
      <c r="AQ81">
        <v>0</v>
      </c>
      <c r="AR81">
        <v>1.6128079710144925</v>
      </c>
      <c r="AS81">
        <v>1.049078947368421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734.27227927612773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100.58999999999999</v>
      </c>
      <c r="L82">
        <v>62.601062890518882</v>
      </c>
      <c r="M82">
        <v>0</v>
      </c>
      <c r="N82">
        <v>28.890000000000004</v>
      </c>
      <c r="O82">
        <v>48.52</v>
      </c>
      <c r="P82">
        <v>59.809999999999995</v>
      </c>
      <c r="Q82">
        <v>2.5</v>
      </c>
      <c r="R82">
        <v>10.317459379615952</v>
      </c>
      <c r="S82">
        <v>6.42</v>
      </c>
      <c r="T82">
        <v>0</v>
      </c>
      <c r="U82">
        <v>317.06</v>
      </c>
      <c r="V82">
        <v>5.0599999999999996</v>
      </c>
      <c r="W82">
        <v>8.1974605140910501</v>
      </c>
      <c r="X82">
        <v>36.090000000000003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4.010253595760787</v>
      </c>
      <c r="AF82">
        <v>0</v>
      </c>
      <c r="AG82">
        <v>0</v>
      </c>
      <c r="AH82">
        <v>5.6921873284054918</v>
      </c>
      <c r="AI82">
        <v>0</v>
      </c>
      <c r="AJ82">
        <v>0</v>
      </c>
      <c r="AK82">
        <v>12.721833727344368</v>
      </c>
      <c r="AL82">
        <v>0.34030464716006892</v>
      </c>
      <c r="AM82">
        <v>0</v>
      </c>
      <c r="AN82">
        <v>0</v>
      </c>
      <c r="AO82">
        <v>0</v>
      </c>
      <c r="AP82">
        <v>0.37592000000000003</v>
      </c>
      <c r="AQ82">
        <v>0</v>
      </c>
      <c r="AR82">
        <v>1.07181884057971</v>
      </c>
      <c r="AS82">
        <v>1.049078947368421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711.31737987084466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86.219999999999985</v>
      </c>
      <c r="L83">
        <v>52.72</v>
      </c>
      <c r="M83">
        <v>0</v>
      </c>
      <c r="N83">
        <v>28.890000000000004</v>
      </c>
      <c r="O83">
        <v>48.52</v>
      </c>
      <c r="P83">
        <v>59.809999999999995</v>
      </c>
      <c r="Q83">
        <v>2.5</v>
      </c>
      <c r="R83">
        <v>10.317459379615952</v>
      </c>
      <c r="S83">
        <v>6.42</v>
      </c>
      <c r="T83">
        <v>0</v>
      </c>
      <c r="U83">
        <v>317.06</v>
      </c>
      <c r="V83">
        <v>5.0599999999999996</v>
      </c>
      <c r="W83">
        <v>8.1974605140910501</v>
      </c>
      <c r="X83">
        <v>36.090000000000003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4.010253595760787</v>
      </c>
      <c r="AF83">
        <v>0</v>
      </c>
      <c r="AG83">
        <v>0</v>
      </c>
      <c r="AH83">
        <v>4.8844606124604013</v>
      </c>
      <c r="AI83">
        <v>0</v>
      </c>
      <c r="AJ83">
        <v>0</v>
      </c>
      <c r="AK83">
        <v>12.721833727344368</v>
      </c>
      <c r="AL83">
        <v>0.34030464716006892</v>
      </c>
      <c r="AM83">
        <v>0</v>
      </c>
      <c r="AN83">
        <v>0</v>
      </c>
      <c r="AO83">
        <v>0</v>
      </c>
      <c r="AP83">
        <v>0.12446000000000003</v>
      </c>
      <c r="AQ83">
        <v>0</v>
      </c>
      <c r="AR83">
        <v>1.07181884057971</v>
      </c>
      <c r="AS83">
        <v>1.9635303300624445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686.92158164707485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86.35</v>
      </c>
      <c r="L84">
        <v>55</v>
      </c>
      <c r="M84">
        <v>0</v>
      </c>
      <c r="N84">
        <v>28.890000000000004</v>
      </c>
      <c r="O84">
        <v>48.52</v>
      </c>
      <c r="P84">
        <v>59.809999999999995</v>
      </c>
      <c r="Q84">
        <v>2.5</v>
      </c>
      <c r="R84">
        <v>10.317459379615952</v>
      </c>
      <c r="S84">
        <v>6.42</v>
      </c>
      <c r="T84">
        <v>0</v>
      </c>
      <c r="U84">
        <v>317.06</v>
      </c>
      <c r="V84">
        <v>5.0599999999999996</v>
      </c>
      <c r="W84">
        <v>8.1974605140910501</v>
      </c>
      <c r="X84">
        <v>36.090000000000003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4.010253595760787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12.721833727344368</v>
      </c>
      <c r="AL84">
        <v>0.34030464716006892</v>
      </c>
      <c r="AM84">
        <v>0</v>
      </c>
      <c r="AN84">
        <v>0</v>
      </c>
      <c r="AO84">
        <v>0</v>
      </c>
      <c r="AP84">
        <v>0.12446000000000003</v>
      </c>
      <c r="AQ84">
        <v>0</v>
      </c>
      <c r="AR84">
        <v>1.07181884057971</v>
      </c>
      <c r="AS84">
        <v>1.9635303300624445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684.44712103461438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86.35</v>
      </c>
      <c r="L85">
        <v>43.11</v>
      </c>
      <c r="M85">
        <v>0</v>
      </c>
      <c r="N85">
        <v>28.890000000000004</v>
      </c>
      <c r="O85">
        <v>48.52</v>
      </c>
      <c r="P85">
        <v>59.809999999999995</v>
      </c>
      <c r="Q85">
        <v>2.5</v>
      </c>
      <c r="R85">
        <v>10.316857490864798</v>
      </c>
      <c r="S85">
        <v>6.42</v>
      </c>
      <c r="T85">
        <v>0</v>
      </c>
      <c r="U85">
        <v>317.06</v>
      </c>
      <c r="V85">
        <v>5.28</v>
      </c>
      <c r="W85">
        <v>8.1974605140910501</v>
      </c>
      <c r="X85">
        <v>36.090000000000003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4.010253595760787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12.721833727344368</v>
      </c>
      <c r="AL85">
        <v>0.34030464716006892</v>
      </c>
      <c r="AM85">
        <v>0</v>
      </c>
      <c r="AN85">
        <v>0</v>
      </c>
      <c r="AO85">
        <v>0</v>
      </c>
      <c r="AP85">
        <v>0.12446000000000003</v>
      </c>
      <c r="AQ85">
        <v>0</v>
      </c>
      <c r="AR85">
        <v>6.4461521739130436</v>
      </c>
      <c r="AS85">
        <v>1.9635303300624445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678.1508524791966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86.35</v>
      </c>
      <c r="L86">
        <v>33.53</v>
      </c>
      <c r="M86">
        <v>0</v>
      </c>
      <c r="N86">
        <v>28.890000000000004</v>
      </c>
      <c r="O86">
        <v>48.52</v>
      </c>
      <c r="P86">
        <v>59.809999999999995</v>
      </c>
      <c r="Q86">
        <v>1.917384196185286</v>
      </c>
      <c r="R86">
        <v>5.7479660417403604</v>
      </c>
      <c r="S86">
        <v>3.83</v>
      </c>
      <c r="T86">
        <v>0</v>
      </c>
      <c r="U86">
        <v>317.06</v>
      </c>
      <c r="V86">
        <v>2.872084241103849</v>
      </c>
      <c r="W86">
        <v>8.1968180054326734</v>
      </c>
      <c r="X86">
        <v>36.086838924410962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4.010253595760787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12.721833727344368</v>
      </c>
      <c r="AL86">
        <v>0.34030464716006892</v>
      </c>
      <c r="AM86">
        <v>0</v>
      </c>
      <c r="AN86">
        <v>0</v>
      </c>
      <c r="AO86">
        <v>0</v>
      </c>
      <c r="AP86">
        <v>0.12446000000000003</v>
      </c>
      <c r="AQ86">
        <v>0</v>
      </c>
      <c r="AR86">
        <v>6.4461521739130436</v>
      </c>
      <c r="AS86">
        <v>1.9635303300624445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658.41762588311371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86.35</v>
      </c>
      <c r="L87">
        <v>33.53</v>
      </c>
      <c r="M87">
        <v>0</v>
      </c>
      <c r="N87">
        <v>28.890000000000004</v>
      </c>
      <c r="O87">
        <v>48.52</v>
      </c>
      <c r="P87">
        <v>59.809999999999995</v>
      </c>
      <c r="Q87">
        <v>2</v>
      </c>
      <c r="R87">
        <v>6.1625402061855663</v>
      </c>
      <c r="S87">
        <v>3.83</v>
      </c>
      <c r="T87">
        <v>0</v>
      </c>
      <c r="U87">
        <v>317.06</v>
      </c>
      <c r="V87">
        <v>2.8726067211625796</v>
      </c>
      <c r="W87">
        <v>4.79</v>
      </c>
      <c r="X87">
        <v>36.086838924410962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4.010253595760787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12.721833727344368</v>
      </c>
      <c r="AL87">
        <v>0.34030464716006892</v>
      </c>
      <c r="AM87">
        <v>0</v>
      </c>
      <c r="AN87">
        <v>0</v>
      </c>
      <c r="AO87">
        <v>0</v>
      </c>
      <c r="AP87">
        <v>0.12446000000000003</v>
      </c>
      <c r="AQ87">
        <v>0</v>
      </c>
      <c r="AR87">
        <v>6.4461521739130436</v>
      </c>
      <c r="AS87">
        <v>1.9635303300624445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655.50852032599971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86.22</v>
      </c>
      <c r="L88">
        <v>33.53</v>
      </c>
      <c r="M88">
        <v>0</v>
      </c>
      <c r="N88">
        <v>28.890000000000004</v>
      </c>
      <c r="O88">
        <v>48.52</v>
      </c>
      <c r="P88">
        <v>59.809999999999995</v>
      </c>
      <c r="Q88">
        <v>1.84</v>
      </c>
      <c r="R88">
        <v>5.51</v>
      </c>
      <c r="S88">
        <v>3.1699999999999995</v>
      </c>
      <c r="T88">
        <v>0</v>
      </c>
      <c r="U88">
        <v>317.06</v>
      </c>
      <c r="V88">
        <v>2.75</v>
      </c>
      <c r="W88">
        <v>4.79</v>
      </c>
      <c r="X88">
        <v>36.086838924410962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4.010253595760787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12.721833727344368</v>
      </c>
      <c r="AL88">
        <v>0.34030464716006892</v>
      </c>
      <c r="AM88">
        <v>0</v>
      </c>
      <c r="AN88">
        <v>0</v>
      </c>
      <c r="AO88">
        <v>0</v>
      </c>
      <c r="AP88">
        <v>0.12446000000000003</v>
      </c>
      <c r="AQ88">
        <v>0</v>
      </c>
      <c r="AR88">
        <v>6.4461521739130436</v>
      </c>
      <c r="AS88">
        <v>1.9635303300624445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653.78337339865152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79.592393828200187</v>
      </c>
      <c r="L89">
        <v>33.53</v>
      </c>
      <c r="M89">
        <v>0</v>
      </c>
      <c r="N89">
        <v>28.890000000000004</v>
      </c>
      <c r="O89">
        <v>48.52</v>
      </c>
      <c r="P89">
        <v>59.809999999999995</v>
      </c>
      <c r="Q89">
        <v>1.84</v>
      </c>
      <c r="R89">
        <v>5.51</v>
      </c>
      <c r="S89">
        <v>3.67</v>
      </c>
      <c r="T89">
        <v>0</v>
      </c>
      <c r="U89">
        <v>317.06</v>
      </c>
      <c r="V89">
        <v>2.75</v>
      </c>
      <c r="W89">
        <v>4.79</v>
      </c>
      <c r="X89">
        <v>17.239999999999995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4.010253595760787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12.721833727344368</v>
      </c>
      <c r="AL89">
        <v>0.34030464716006892</v>
      </c>
      <c r="AM89">
        <v>0</v>
      </c>
      <c r="AN89">
        <v>0</v>
      </c>
      <c r="AO89">
        <v>0</v>
      </c>
      <c r="AP89">
        <v>0.12446000000000003</v>
      </c>
      <c r="AQ89">
        <v>0</v>
      </c>
      <c r="AR89">
        <v>2.148717391304348</v>
      </c>
      <c r="AS89">
        <v>1.049078947368421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623.59704213713826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87.18</v>
      </c>
      <c r="L90">
        <v>33.53</v>
      </c>
      <c r="M90">
        <v>0</v>
      </c>
      <c r="N90">
        <v>28.890000000000004</v>
      </c>
      <c r="O90">
        <v>48.52</v>
      </c>
      <c r="P90">
        <v>59.809999999999995</v>
      </c>
      <c r="Q90">
        <v>1.84</v>
      </c>
      <c r="R90">
        <v>5.51</v>
      </c>
      <c r="S90">
        <v>3.67</v>
      </c>
      <c r="T90">
        <v>0</v>
      </c>
      <c r="U90">
        <v>317.06</v>
      </c>
      <c r="V90">
        <v>2.75</v>
      </c>
      <c r="W90">
        <v>4.79</v>
      </c>
      <c r="X90">
        <v>17.239999999999995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4.010253595760787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12.721833727344368</v>
      </c>
      <c r="AL90">
        <v>0.34030464716006892</v>
      </c>
      <c r="AM90">
        <v>0</v>
      </c>
      <c r="AN90">
        <v>0</v>
      </c>
      <c r="AO90">
        <v>0</v>
      </c>
      <c r="AP90">
        <v>0.12446000000000003</v>
      </c>
      <c r="AQ90">
        <v>0</v>
      </c>
      <c r="AR90">
        <v>1.6128079710144925</v>
      </c>
      <c r="AS90">
        <v>1.049078947368421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630.64873888864815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87.18</v>
      </c>
      <c r="L91">
        <v>33.53</v>
      </c>
      <c r="M91">
        <v>0</v>
      </c>
      <c r="N91">
        <v>28.890000000000004</v>
      </c>
      <c r="O91">
        <v>48.52</v>
      </c>
      <c r="P91">
        <v>59.809999999999995</v>
      </c>
      <c r="Q91">
        <v>1.84</v>
      </c>
      <c r="R91">
        <v>5.51</v>
      </c>
      <c r="S91">
        <v>3.67</v>
      </c>
      <c r="T91">
        <v>0</v>
      </c>
      <c r="U91">
        <v>317.06</v>
      </c>
      <c r="V91">
        <v>2.75</v>
      </c>
      <c r="W91">
        <v>4.79</v>
      </c>
      <c r="X91">
        <v>17.239999999999995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4.010253595760787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12.721833727344368</v>
      </c>
      <c r="AL91">
        <v>0.34030464716006892</v>
      </c>
      <c r="AM91">
        <v>0</v>
      </c>
      <c r="AN91">
        <v>0</v>
      </c>
      <c r="AO91">
        <v>0</v>
      </c>
      <c r="AP91">
        <v>0.62230000000000019</v>
      </c>
      <c r="AQ91">
        <v>0</v>
      </c>
      <c r="AR91">
        <v>1.6128079710144925</v>
      </c>
      <c r="AS91">
        <v>1.049078947368421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631.14657888864815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87.18</v>
      </c>
      <c r="L92">
        <v>33.53</v>
      </c>
      <c r="M92">
        <v>0</v>
      </c>
      <c r="N92">
        <v>28.890000000000004</v>
      </c>
      <c r="O92">
        <v>48.52</v>
      </c>
      <c r="P92">
        <v>59.809999999999995</v>
      </c>
      <c r="Q92">
        <v>1.8399999999999999</v>
      </c>
      <c r="R92">
        <v>5.51</v>
      </c>
      <c r="S92">
        <v>3.67</v>
      </c>
      <c r="T92">
        <v>0</v>
      </c>
      <c r="U92">
        <v>317.06</v>
      </c>
      <c r="V92">
        <v>2.75</v>
      </c>
      <c r="W92">
        <v>4.79</v>
      </c>
      <c r="X92">
        <v>17.239999999999995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4.010253595760787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12.721833727344368</v>
      </c>
      <c r="AL92">
        <v>2.2602323580034427</v>
      </c>
      <c r="AM92">
        <v>0</v>
      </c>
      <c r="AN92">
        <v>0</v>
      </c>
      <c r="AO92">
        <v>0</v>
      </c>
      <c r="AP92">
        <v>0.62230000000000019</v>
      </c>
      <c r="AQ92">
        <v>0</v>
      </c>
      <c r="AR92">
        <v>1.6128079710144925</v>
      </c>
      <c r="AS92">
        <v>1.049078947368421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633.0665065994915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87.18</v>
      </c>
      <c r="L93">
        <v>33.53</v>
      </c>
      <c r="M93">
        <v>0</v>
      </c>
      <c r="N93">
        <v>28.890000000000004</v>
      </c>
      <c r="O93">
        <v>48.52</v>
      </c>
      <c r="P93">
        <v>59.809999999999995</v>
      </c>
      <c r="Q93">
        <v>1.8399999999999999</v>
      </c>
      <c r="R93">
        <v>5.51</v>
      </c>
      <c r="S93">
        <v>3.67</v>
      </c>
      <c r="T93">
        <v>0</v>
      </c>
      <c r="U93">
        <v>317.06</v>
      </c>
      <c r="V93">
        <v>2.77</v>
      </c>
      <c r="W93">
        <v>4.9373079019073574</v>
      </c>
      <c r="X93">
        <v>17.239999999999995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4.010253595760787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12.721833727344368</v>
      </c>
      <c r="AL93">
        <v>10.176124784853704</v>
      </c>
      <c r="AM93">
        <v>0</v>
      </c>
      <c r="AN93">
        <v>0</v>
      </c>
      <c r="AO93">
        <v>0</v>
      </c>
      <c r="AP93">
        <v>0.62230000000000019</v>
      </c>
      <c r="AQ93">
        <v>0</v>
      </c>
      <c r="AR93">
        <v>1.07181884057971</v>
      </c>
      <c r="AS93">
        <v>1.049078947368421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640.60871779781439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87.18</v>
      </c>
      <c r="L94">
        <v>33.53</v>
      </c>
      <c r="M94">
        <v>0</v>
      </c>
      <c r="N94">
        <v>28.890000000000004</v>
      </c>
      <c r="O94">
        <v>48.52</v>
      </c>
      <c r="P94">
        <v>59.809999999999995</v>
      </c>
      <c r="Q94">
        <v>1.8399999999999999</v>
      </c>
      <c r="R94">
        <v>5.51</v>
      </c>
      <c r="S94">
        <v>3.67</v>
      </c>
      <c r="T94">
        <v>0</v>
      </c>
      <c r="U94">
        <v>317.06</v>
      </c>
      <c r="V94">
        <v>2.77</v>
      </c>
      <c r="W94">
        <v>4.9373079019073574</v>
      </c>
      <c r="X94">
        <v>17.8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4.010253595760787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12.721833727344368</v>
      </c>
      <c r="AL94">
        <v>10.176124784853704</v>
      </c>
      <c r="AM94">
        <v>0</v>
      </c>
      <c r="AN94">
        <v>0</v>
      </c>
      <c r="AO94">
        <v>0</v>
      </c>
      <c r="AP94">
        <v>0.62230000000000019</v>
      </c>
      <c r="AQ94">
        <v>0</v>
      </c>
      <c r="AR94">
        <v>1.07181884057971</v>
      </c>
      <c r="AS94">
        <v>1.049078947368421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641.16871779781434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87.18</v>
      </c>
      <c r="L95">
        <v>33.53</v>
      </c>
      <c r="M95">
        <v>0</v>
      </c>
      <c r="N95">
        <v>28.890000000000004</v>
      </c>
      <c r="O95">
        <v>48.52</v>
      </c>
      <c r="P95">
        <v>59.809999999999995</v>
      </c>
      <c r="Q95">
        <v>1.8399999999999999</v>
      </c>
      <c r="R95">
        <v>5.51</v>
      </c>
      <c r="S95">
        <v>3.67</v>
      </c>
      <c r="T95">
        <v>0</v>
      </c>
      <c r="U95">
        <v>317.06</v>
      </c>
      <c r="V95">
        <v>2.77</v>
      </c>
      <c r="W95">
        <v>4.9373079019073574</v>
      </c>
      <c r="X95">
        <v>17.8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4.010253595760787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12.721833727344368</v>
      </c>
      <c r="AL95">
        <v>10.176124784853704</v>
      </c>
      <c r="AM95">
        <v>0</v>
      </c>
      <c r="AN95">
        <v>0</v>
      </c>
      <c r="AO95">
        <v>0</v>
      </c>
      <c r="AP95">
        <v>0.62230000000000019</v>
      </c>
      <c r="AQ95">
        <v>0</v>
      </c>
      <c r="AR95">
        <v>2.148717391304348</v>
      </c>
      <c r="AS95">
        <v>1.049078947368421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642.24561634853899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87.18</v>
      </c>
      <c r="L96">
        <v>33.53</v>
      </c>
      <c r="M96">
        <v>0</v>
      </c>
      <c r="N96">
        <v>28.890000000000004</v>
      </c>
      <c r="O96">
        <v>48.52</v>
      </c>
      <c r="P96">
        <v>59.809999999999995</v>
      </c>
      <c r="Q96">
        <v>1.8399999999999999</v>
      </c>
      <c r="R96">
        <v>5.51</v>
      </c>
      <c r="S96">
        <v>3.67</v>
      </c>
      <c r="T96">
        <v>0</v>
      </c>
      <c r="U96">
        <v>317.06</v>
      </c>
      <c r="V96">
        <v>2.77</v>
      </c>
      <c r="W96">
        <v>4.9373079019073574</v>
      </c>
      <c r="X96">
        <v>17.8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4.010253595760787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12.721833727344368</v>
      </c>
      <c r="AL96">
        <v>10.176124784853704</v>
      </c>
      <c r="AM96">
        <v>0</v>
      </c>
      <c r="AN96">
        <v>0</v>
      </c>
      <c r="AO96">
        <v>0</v>
      </c>
      <c r="AP96">
        <v>0.62230000000000019</v>
      </c>
      <c r="AQ96">
        <v>0</v>
      </c>
      <c r="AR96">
        <v>2.148717391304348</v>
      </c>
      <c r="AS96">
        <v>1.049078947368421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642.24561634853899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87.18</v>
      </c>
      <c r="L97">
        <v>33.53</v>
      </c>
      <c r="M97">
        <v>0</v>
      </c>
      <c r="N97">
        <v>28.890000000000004</v>
      </c>
      <c r="O97">
        <v>48.52</v>
      </c>
      <c r="P97">
        <v>61.440000000000005</v>
      </c>
      <c r="Q97">
        <v>1.8399999999999999</v>
      </c>
      <c r="R97">
        <v>5.51</v>
      </c>
      <c r="S97">
        <v>3.67</v>
      </c>
      <c r="T97">
        <v>0</v>
      </c>
      <c r="U97">
        <v>317.06</v>
      </c>
      <c r="V97">
        <v>2.77</v>
      </c>
      <c r="W97">
        <v>4.9373079019073574</v>
      </c>
      <c r="X97">
        <v>17.8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4.010253595760787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12.721833727344368</v>
      </c>
      <c r="AL97">
        <v>2.2602323580034427</v>
      </c>
      <c r="AM97">
        <v>0</v>
      </c>
      <c r="AN97">
        <v>0</v>
      </c>
      <c r="AO97">
        <v>0</v>
      </c>
      <c r="AP97">
        <v>0.62230000000000019</v>
      </c>
      <c r="AQ97">
        <v>0</v>
      </c>
      <c r="AR97">
        <v>0.80513405797101445</v>
      </c>
      <c r="AS97">
        <v>1.049078947368421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634.61614058835551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87.18</v>
      </c>
      <c r="L98">
        <v>33.53</v>
      </c>
      <c r="M98">
        <v>0</v>
      </c>
      <c r="N98">
        <v>28.890000000000004</v>
      </c>
      <c r="O98">
        <v>48.52</v>
      </c>
      <c r="P98">
        <v>59.81</v>
      </c>
      <c r="Q98">
        <v>1.8399999999999999</v>
      </c>
      <c r="R98">
        <v>5.51</v>
      </c>
      <c r="S98">
        <v>3.67</v>
      </c>
      <c r="T98">
        <v>0</v>
      </c>
      <c r="U98">
        <v>317.06</v>
      </c>
      <c r="V98">
        <v>2.77</v>
      </c>
      <c r="W98">
        <v>4.9373079019073574</v>
      </c>
      <c r="X98">
        <v>17.8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4.010253595760787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12.721833727344368</v>
      </c>
      <c r="AL98">
        <v>0.34030464716006892</v>
      </c>
      <c r="AM98">
        <v>0</v>
      </c>
      <c r="AN98">
        <v>0</v>
      </c>
      <c r="AO98">
        <v>0</v>
      </c>
      <c r="AP98">
        <v>0.62230000000000019</v>
      </c>
      <c r="AQ98">
        <v>0</v>
      </c>
      <c r="AR98">
        <v>0.80513405797101445</v>
      </c>
      <c r="AS98">
        <v>1.049078947368421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631.06621287751204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2.4246216133903014</v>
      </c>
      <c r="L99">
        <f t="shared" si="2"/>
        <v>0.97557886615965439</v>
      </c>
      <c r="M99">
        <f t="shared" si="2"/>
        <v>0</v>
      </c>
      <c r="N99">
        <f t="shared" si="2"/>
        <v>0.69337971852134994</v>
      </c>
      <c r="O99">
        <f t="shared" si="2"/>
        <v>1.1644800000000008</v>
      </c>
      <c r="P99">
        <f t="shared" si="2"/>
        <v>1.4358475000000017</v>
      </c>
      <c r="Q99">
        <f t="shared" si="2"/>
        <v>4.9744827226486349E-2</v>
      </c>
      <c r="R99">
        <f t="shared" si="2"/>
        <v>0.16827386899458391</v>
      </c>
      <c r="S99">
        <f t="shared" si="2"/>
        <v>0.10878803743618835</v>
      </c>
      <c r="T99">
        <f t="shared" si="2"/>
        <v>0</v>
      </c>
      <c r="U99">
        <f t="shared" si="2"/>
        <v>7.6094100000000129</v>
      </c>
      <c r="V99">
        <f t="shared" si="2"/>
        <v>8.9242078672089817E-2</v>
      </c>
      <c r="W99">
        <f t="shared" si="2"/>
        <v>0.15127437451753334</v>
      </c>
      <c r="X99">
        <f t="shared" si="2"/>
        <v>0.73444973383516143</v>
      </c>
      <c r="Y99">
        <f t="shared" si="2"/>
        <v>0</v>
      </c>
      <c r="Z99">
        <f t="shared" si="2"/>
        <v>1.071245E-2</v>
      </c>
      <c r="AA99">
        <f t="shared" si="2"/>
        <v>2.0530877285513362E-2</v>
      </c>
      <c r="AB99">
        <f t="shared" si="2"/>
        <v>2.332351987996999E-2</v>
      </c>
      <c r="AC99">
        <f t="shared" si="2"/>
        <v>1.8851878435683988E-2</v>
      </c>
      <c r="AD99">
        <f t="shared" si="2"/>
        <v>2.3302773467070406E-2</v>
      </c>
      <c r="AE99">
        <f t="shared" si="2"/>
        <v>8.1198111279333796E-2</v>
      </c>
      <c r="AF99">
        <f t="shared" si="2"/>
        <v>0</v>
      </c>
      <c r="AG99">
        <f t="shared" si="2"/>
        <v>0</v>
      </c>
      <c r="AH99">
        <f t="shared" si="2"/>
        <v>0.14402110248152059</v>
      </c>
      <c r="AI99">
        <f t="shared" si="2"/>
        <v>0</v>
      </c>
      <c r="AJ99">
        <f t="shared" si="2"/>
        <v>0</v>
      </c>
      <c r="AK99">
        <f t="shared" si="2"/>
        <v>0.30532400945626448</v>
      </c>
      <c r="AL99">
        <f t="shared" si="2"/>
        <v>4.0074681583476747E-2</v>
      </c>
      <c r="AM99">
        <f t="shared" si="2"/>
        <v>5.8397704426106532E-3</v>
      </c>
      <c r="AN99">
        <f t="shared" si="2"/>
        <v>0</v>
      </c>
      <c r="AO99">
        <f t="shared" si="2"/>
        <v>0</v>
      </c>
      <c r="AP99">
        <f t="shared" si="2"/>
        <v>8.520429999999992E-3</v>
      </c>
      <c r="AQ99">
        <f t="shared" si="2"/>
        <v>0</v>
      </c>
      <c r="AR99">
        <f t="shared" si="2"/>
        <v>2.9816628623188426E-2</v>
      </c>
      <c r="AS99">
        <f t="shared" si="2"/>
        <v>2.7921248884924123E-2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16.344528100572905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4.93</v>
      </c>
      <c r="L3">
        <v>306.14999999999998</v>
      </c>
      <c r="M3">
        <v>27.04</v>
      </c>
      <c r="N3">
        <v>34.903811291907829</v>
      </c>
      <c r="O3">
        <v>0</v>
      </c>
      <c r="P3">
        <v>20.36</v>
      </c>
      <c r="Q3">
        <v>1.6572240802675582</v>
      </c>
      <c r="R3">
        <v>6.85</v>
      </c>
      <c r="S3">
        <v>4.26</v>
      </c>
      <c r="T3">
        <v>0</v>
      </c>
      <c r="U3">
        <v>24.609999999999996</v>
      </c>
      <c r="V3">
        <v>3.3530180180180182</v>
      </c>
      <c r="W3">
        <v>5.58</v>
      </c>
      <c r="X3">
        <v>27.99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4.8445775927327785</v>
      </c>
      <c r="AF3">
        <v>2.6108265720081136</v>
      </c>
      <c r="AG3">
        <v>13.026728</v>
      </c>
      <c r="AH3">
        <v>0</v>
      </c>
      <c r="AI3">
        <v>0</v>
      </c>
      <c r="AJ3">
        <v>0</v>
      </c>
      <c r="AK3">
        <v>15.366459416863675</v>
      </c>
      <c r="AL3">
        <v>0</v>
      </c>
      <c r="AM3">
        <v>0</v>
      </c>
      <c r="AN3">
        <v>0</v>
      </c>
      <c r="AO3">
        <v>0</v>
      </c>
      <c r="AP3">
        <v>1.6935360000000004</v>
      </c>
      <c r="AQ3">
        <v>0</v>
      </c>
      <c r="AR3">
        <v>0.16260054347826089</v>
      </c>
      <c r="AS3">
        <v>1.2670614035087722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506.65584291878503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4.93</v>
      </c>
      <c r="L4">
        <v>306.14999999999998</v>
      </c>
      <c r="M4">
        <v>27.04</v>
      </c>
      <c r="N4">
        <v>34.903811291907829</v>
      </c>
      <c r="O4">
        <v>0</v>
      </c>
      <c r="P4">
        <v>20.36</v>
      </c>
      <c r="Q4">
        <v>1.6572240802675582</v>
      </c>
      <c r="R4">
        <v>6.85</v>
      </c>
      <c r="S4">
        <v>4.26</v>
      </c>
      <c r="T4">
        <v>0</v>
      </c>
      <c r="U4">
        <v>24.62</v>
      </c>
      <c r="V4">
        <v>3.3530180180180182</v>
      </c>
      <c r="W4">
        <v>5.58</v>
      </c>
      <c r="X4">
        <v>24.13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4.8445775927327785</v>
      </c>
      <c r="AF4">
        <v>2.6108265720081136</v>
      </c>
      <c r="AG4">
        <v>13.026728</v>
      </c>
      <c r="AH4">
        <v>0</v>
      </c>
      <c r="AI4">
        <v>0</v>
      </c>
      <c r="AJ4">
        <v>0</v>
      </c>
      <c r="AK4">
        <v>15.366459416863675</v>
      </c>
      <c r="AL4">
        <v>0</v>
      </c>
      <c r="AM4">
        <v>0</v>
      </c>
      <c r="AN4">
        <v>0</v>
      </c>
      <c r="AO4">
        <v>0</v>
      </c>
      <c r="AP4">
        <v>1.6935360000000004</v>
      </c>
      <c r="AQ4">
        <v>0</v>
      </c>
      <c r="AR4">
        <v>0.16260054347826089</v>
      </c>
      <c r="AS4">
        <v>1.2670614035087722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502.805842918785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4.93</v>
      </c>
      <c r="L5">
        <v>306.14999999999998</v>
      </c>
      <c r="M5">
        <v>27.04</v>
      </c>
      <c r="N5">
        <v>34.903811291907829</v>
      </c>
      <c r="O5">
        <v>0</v>
      </c>
      <c r="P5">
        <v>20.36</v>
      </c>
      <c r="Q5">
        <v>1.6572240802675582</v>
      </c>
      <c r="R5">
        <v>6.85</v>
      </c>
      <c r="S5">
        <v>4.26</v>
      </c>
      <c r="T5">
        <v>0</v>
      </c>
      <c r="U5">
        <v>24.62</v>
      </c>
      <c r="V5">
        <v>3.3530180180180182</v>
      </c>
      <c r="W5">
        <v>5.58</v>
      </c>
      <c r="X5">
        <v>24.13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4.8445775927327785</v>
      </c>
      <c r="AF5">
        <v>2.6108265720081136</v>
      </c>
      <c r="AG5">
        <v>13.026728</v>
      </c>
      <c r="AH5">
        <v>0</v>
      </c>
      <c r="AI5">
        <v>0</v>
      </c>
      <c r="AJ5">
        <v>0</v>
      </c>
      <c r="AK5">
        <v>15.366459416863675</v>
      </c>
      <c r="AL5">
        <v>0</v>
      </c>
      <c r="AM5">
        <v>0</v>
      </c>
      <c r="AN5">
        <v>0</v>
      </c>
      <c r="AO5">
        <v>0</v>
      </c>
      <c r="AP5">
        <v>1.6935360000000004</v>
      </c>
      <c r="AQ5">
        <v>0</v>
      </c>
      <c r="AR5">
        <v>0.16260054347826089</v>
      </c>
      <c r="AS5">
        <v>1.2670614035087722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502.805842918785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4.93</v>
      </c>
      <c r="L6">
        <v>306.14999999999998</v>
      </c>
      <c r="M6">
        <v>27.04</v>
      </c>
      <c r="N6">
        <v>34.903811291907829</v>
      </c>
      <c r="O6">
        <v>0</v>
      </c>
      <c r="P6">
        <v>20.36</v>
      </c>
      <c r="Q6">
        <v>1.6572240802675582</v>
      </c>
      <c r="R6">
        <v>6.85</v>
      </c>
      <c r="S6">
        <v>4.26</v>
      </c>
      <c r="T6">
        <v>0</v>
      </c>
      <c r="U6">
        <v>24.62</v>
      </c>
      <c r="V6">
        <v>3.3530180180180182</v>
      </c>
      <c r="W6">
        <v>5.58</v>
      </c>
      <c r="X6">
        <v>24.13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4.8445775927327785</v>
      </c>
      <c r="AF6">
        <v>2.6108265720081136</v>
      </c>
      <c r="AG6">
        <v>13.026728</v>
      </c>
      <c r="AH6">
        <v>0</v>
      </c>
      <c r="AI6">
        <v>0</v>
      </c>
      <c r="AJ6">
        <v>0</v>
      </c>
      <c r="AK6">
        <v>15.366459416863675</v>
      </c>
      <c r="AL6">
        <v>0</v>
      </c>
      <c r="AM6">
        <v>0</v>
      </c>
      <c r="AN6">
        <v>0</v>
      </c>
      <c r="AO6">
        <v>0</v>
      </c>
      <c r="AP6">
        <v>1.6935360000000004</v>
      </c>
      <c r="AQ6">
        <v>0</v>
      </c>
      <c r="AR6">
        <v>0.16260054347826089</v>
      </c>
      <c r="AS6">
        <v>1.2670614035087722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502.805842918785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4.93</v>
      </c>
      <c r="L7">
        <v>306.14999999999998</v>
      </c>
      <c r="M7">
        <v>27.04</v>
      </c>
      <c r="N7">
        <v>34.903811291907829</v>
      </c>
      <c r="O7">
        <v>0</v>
      </c>
      <c r="P7">
        <v>20.36</v>
      </c>
      <c r="Q7">
        <v>1.6572240802675582</v>
      </c>
      <c r="R7">
        <v>6.85</v>
      </c>
      <c r="S7">
        <v>4.26</v>
      </c>
      <c r="T7">
        <v>0</v>
      </c>
      <c r="U7">
        <v>24.62</v>
      </c>
      <c r="V7">
        <v>3.3530180180180182</v>
      </c>
      <c r="W7">
        <v>5.58</v>
      </c>
      <c r="X7">
        <v>24.13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4.8445775927327785</v>
      </c>
      <c r="AF7">
        <v>2.6108265720081136</v>
      </c>
      <c r="AG7">
        <v>13.026728</v>
      </c>
      <c r="AH7">
        <v>0</v>
      </c>
      <c r="AI7">
        <v>0</v>
      </c>
      <c r="AJ7">
        <v>0</v>
      </c>
      <c r="AK7">
        <v>15.366459416863675</v>
      </c>
      <c r="AL7">
        <v>0</v>
      </c>
      <c r="AM7">
        <v>0</v>
      </c>
      <c r="AN7">
        <v>0</v>
      </c>
      <c r="AO7">
        <v>0</v>
      </c>
      <c r="AP7">
        <v>1.6935360000000004</v>
      </c>
      <c r="AQ7">
        <v>0</v>
      </c>
      <c r="AR7">
        <v>0.16260054347826089</v>
      </c>
      <c r="AS7">
        <v>1.2670614035087722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502.805842918785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4.93</v>
      </c>
      <c r="L8">
        <v>306.14999999999998</v>
      </c>
      <c r="M8">
        <v>27.04</v>
      </c>
      <c r="N8">
        <v>34.903811291907829</v>
      </c>
      <c r="O8">
        <v>0</v>
      </c>
      <c r="P8">
        <v>20.36</v>
      </c>
      <c r="Q8">
        <v>1.6572240802675582</v>
      </c>
      <c r="R8">
        <v>6.85</v>
      </c>
      <c r="S8">
        <v>4.26</v>
      </c>
      <c r="T8">
        <v>0</v>
      </c>
      <c r="U8">
        <v>24.62</v>
      </c>
      <c r="V8">
        <v>3.3530180180180182</v>
      </c>
      <c r="W8">
        <v>5.58</v>
      </c>
      <c r="X8">
        <v>24.13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4.8445775927327785</v>
      </c>
      <c r="AF8">
        <v>2.6108265720081136</v>
      </c>
      <c r="AG8">
        <v>13.026728</v>
      </c>
      <c r="AH8">
        <v>0</v>
      </c>
      <c r="AI8">
        <v>0</v>
      </c>
      <c r="AJ8">
        <v>0</v>
      </c>
      <c r="AK8">
        <v>15.366459416863675</v>
      </c>
      <c r="AL8">
        <v>0</v>
      </c>
      <c r="AM8">
        <v>0</v>
      </c>
      <c r="AN8">
        <v>0</v>
      </c>
      <c r="AO8">
        <v>0</v>
      </c>
      <c r="AP8">
        <v>1.6935360000000004</v>
      </c>
      <c r="AQ8">
        <v>0</v>
      </c>
      <c r="AR8">
        <v>0.16260054347826089</v>
      </c>
      <c r="AS8">
        <v>1.2670614035087722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502.805842918785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4.93</v>
      </c>
      <c r="L9">
        <v>306.14999999999998</v>
      </c>
      <c r="M9">
        <v>27.04</v>
      </c>
      <c r="N9">
        <v>34.903811291907829</v>
      </c>
      <c r="O9">
        <v>0</v>
      </c>
      <c r="P9">
        <v>20.36</v>
      </c>
      <c r="Q9">
        <v>1.6572240802675582</v>
      </c>
      <c r="R9">
        <v>6.85</v>
      </c>
      <c r="S9">
        <v>4.26</v>
      </c>
      <c r="T9">
        <v>0</v>
      </c>
      <c r="U9">
        <v>24.62</v>
      </c>
      <c r="V9">
        <v>3.3530180180180182</v>
      </c>
      <c r="W9">
        <v>5.58</v>
      </c>
      <c r="X9">
        <v>23.969999999999995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4.8445775927327785</v>
      </c>
      <c r="AF9">
        <v>2.6108265720081136</v>
      </c>
      <c r="AG9">
        <v>13.026728</v>
      </c>
      <c r="AH9">
        <v>0</v>
      </c>
      <c r="AI9">
        <v>0</v>
      </c>
      <c r="AJ9">
        <v>0</v>
      </c>
      <c r="AK9">
        <v>15.366459416863675</v>
      </c>
      <c r="AL9">
        <v>0</v>
      </c>
      <c r="AM9">
        <v>0</v>
      </c>
      <c r="AN9">
        <v>0</v>
      </c>
      <c r="AO9">
        <v>0</v>
      </c>
      <c r="AP9">
        <v>1.6935360000000004</v>
      </c>
      <c r="AQ9">
        <v>0</v>
      </c>
      <c r="AR9">
        <v>0.16260054347826089</v>
      </c>
      <c r="AS9">
        <v>1.2670614035087722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502.64584291878498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4.93</v>
      </c>
      <c r="L10">
        <v>306.14999999999998</v>
      </c>
      <c r="M10">
        <v>27.04</v>
      </c>
      <c r="N10">
        <v>34.903811291907829</v>
      </c>
      <c r="O10">
        <v>0</v>
      </c>
      <c r="P10">
        <v>20.36</v>
      </c>
      <c r="Q10">
        <v>1.6572240802675582</v>
      </c>
      <c r="R10">
        <v>6.85</v>
      </c>
      <c r="S10">
        <v>4.26</v>
      </c>
      <c r="T10">
        <v>0</v>
      </c>
      <c r="U10">
        <v>24.62</v>
      </c>
      <c r="V10">
        <v>3.3530180180180182</v>
      </c>
      <c r="W10">
        <v>5.58</v>
      </c>
      <c r="X10">
        <v>23.969999999999995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4.8445775927327785</v>
      </c>
      <c r="AF10">
        <v>2.6108265720081136</v>
      </c>
      <c r="AG10">
        <v>13.026728</v>
      </c>
      <c r="AH10">
        <v>0</v>
      </c>
      <c r="AI10">
        <v>0</v>
      </c>
      <c r="AJ10">
        <v>0</v>
      </c>
      <c r="AK10">
        <v>15.366459416863675</v>
      </c>
      <c r="AL10">
        <v>0</v>
      </c>
      <c r="AM10">
        <v>0</v>
      </c>
      <c r="AN10">
        <v>0</v>
      </c>
      <c r="AO10">
        <v>0</v>
      </c>
      <c r="AP10">
        <v>7.3632000000000017E-2</v>
      </c>
      <c r="AQ10">
        <v>0</v>
      </c>
      <c r="AR10">
        <v>0.16260054347826089</v>
      </c>
      <c r="AS10">
        <v>1.2670614035087722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501.02593891878496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4.93</v>
      </c>
      <c r="L11">
        <v>306.14999999999998</v>
      </c>
      <c r="M11">
        <v>27.04</v>
      </c>
      <c r="N11">
        <v>34.903811291907829</v>
      </c>
      <c r="O11">
        <v>0</v>
      </c>
      <c r="P11">
        <v>20.36</v>
      </c>
      <c r="Q11">
        <v>1.6572240802675582</v>
      </c>
      <c r="R11">
        <v>6.85</v>
      </c>
      <c r="S11">
        <v>4.26</v>
      </c>
      <c r="T11">
        <v>0</v>
      </c>
      <c r="U11">
        <v>24.62</v>
      </c>
      <c r="V11">
        <v>3.3530180180180182</v>
      </c>
      <c r="W11">
        <v>5.58</v>
      </c>
      <c r="X11">
        <v>23.969999999999995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4.8445775927327785</v>
      </c>
      <c r="AF11">
        <v>2.6108265720081136</v>
      </c>
      <c r="AG11">
        <v>13.026728</v>
      </c>
      <c r="AH11">
        <v>0</v>
      </c>
      <c r="AI11">
        <v>0</v>
      </c>
      <c r="AJ11">
        <v>0</v>
      </c>
      <c r="AK11">
        <v>15.366459416863675</v>
      </c>
      <c r="AL11">
        <v>0</v>
      </c>
      <c r="AM11">
        <v>0</v>
      </c>
      <c r="AN11">
        <v>0</v>
      </c>
      <c r="AO11">
        <v>0</v>
      </c>
      <c r="AP11">
        <v>7.3632000000000017E-2</v>
      </c>
      <c r="AQ11">
        <v>0</v>
      </c>
      <c r="AR11">
        <v>0</v>
      </c>
      <c r="AS11">
        <v>1.2670614035087722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500.86333837530668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4.93</v>
      </c>
      <c r="L12">
        <v>306.14999999999998</v>
      </c>
      <c r="M12">
        <v>27.04</v>
      </c>
      <c r="N12">
        <v>34.903811291907829</v>
      </c>
      <c r="O12">
        <v>0</v>
      </c>
      <c r="P12">
        <v>20.36</v>
      </c>
      <c r="Q12">
        <v>1.6572240802675582</v>
      </c>
      <c r="R12">
        <v>6.85</v>
      </c>
      <c r="S12">
        <v>4.26</v>
      </c>
      <c r="T12">
        <v>0</v>
      </c>
      <c r="U12">
        <v>24.62</v>
      </c>
      <c r="V12">
        <v>3.3530180180180182</v>
      </c>
      <c r="W12">
        <v>5.58</v>
      </c>
      <c r="X12">
        <v>23.969999999999995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4.8445775927327785</v>
      </c>
      <c r="AF12">
        <v>2.6108265720081136</v>
      </c>
      <c r="AG12">
        <v>13.026728</v>
      </c>
      <c r="AH12">
        <v>0</v>
      </c>
      <c r="AI12">
        <v>0</v>
      </c>
      <c r="AJ12">
        <v>0</v>
      </c>
      <c r="AK12">
        <v>15.366459416863675</v>
      </c>
      <c r="AL12">
        <v>0</v>
      </c>
      <c r="AM12">
        <v>0</v>
      </c>
      <c r="AN12">
        <v>0</v>
      </c>
      <c r="AO12">
        <v>0</v>
      </c>
      <c r="AP12">
        <v>7.3632000000000017E-2</v>
      </c>
      <c r="AQ12">
        <v>0</v>
      </c>
      <c r="AR12">
        <v>0</v>
      </c>
      <c r="AS12">
        <v>1.2670614035087722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500.86333837530668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4.93</v>
      </c>
      <c r="L13">
        <v>306.14999999999998</v>
      </c>
      <c r="M13">
        <v>27.04</v>
      </c>
      <c r="N13">
        <v>34.903811291907829</v>
      </c>
      <c r="O13">
        <v>0</v>
      </c>
      <c r="P13">
        <v>20.36</v>
      </c>
      <c r="Q13">
        <v>1.6572240802675582</v>
      </c>
      <c r="R13">
        <v>6.85</v>
      </c>
      <c r="S13">
        <v>4.26</v>
      </c>
      <c r="T13">
        <v>0</v>
      </c>
      <c r="U13">
        <v>24.62</v>
      </c>
      <c r="V13">
        <v>3.3530180180180182</v>
      </c>
      <c r="W13">
        <v>5.58</v>
      </c>
      <c r="X13">
        <v>23.969999999999995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4.8445775927327785</v>
      </c>
      <c r="AF13">
        <v>2.6108265720081136</v>
      </c>
      <c r="AG13">
        <v>13.026728</v>
      </c>
      <c r="AH13">
        <v>0</v>
      </c>
      <c r="AI13">
        <v>0</v>
      </c>
      <c r="AJ13">
        <v>0</v>
      </c>
      <c r="AK13">
        <v>15.366459416863675</v>
      </c>
      <c r="AL13">
        <v>0</v>
      </c>
      <c r="AM13">
        <v>0</v>
      </c>
      <c r="AN13">
        <v>0</v>
      </c>
      <c r="AO13">
        <v>0</v>
      </c>
      <c r="AP13">
        <v>7.3632000000000017E-2</v>
      </c>
      <c r="AQ13">
        <v>0</v>
      </c>
      <c r="AR13">
        <v>0</v>
      </c>
      <c r="AS13">
        <v>1.2670614035087722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500.86333837530668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4.93</v>
      </c>
      <c r="L14">
        <v>306.14999999999998</v>
      </c>
      <c r="M14">
        <v>27.04</v>
      </c>
      <c r="N14">
        <v>34.903811291907829</v>
      </c>
      <c r="O14">
        <v>0</v>
      </c>
      <c r="P14">
        <v>20.36</v>
      </c>
      <c r="Q14">
        <v>1.6572240802675582</v>
      </c>
      <c r="R14">
        <v>6.85</v>
      </c>
      <c r="S14">
        <v>4.26</v>
      </c>
      <c r="T14">
        <v>0</v>
      </c>
      <c r="U14">
        <v>24.62</v>
      </c>
      <c r="V14">
        <v>3.3530180180180182</v>
      </c>
      <c r="W14">
        <v>5.58</v>
      </c>
      <c r="X14">
        <v>23.969999999999995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4.8445775927327785</v>
      </c>
      <c r="AF14">
        <v>2.6108265720081136</v>
      </c>
      <c r="AG14">
        <v>13.026728</v>
      </c>
      <c r="AH14">
        <v>0</v>
      </c>
      <c r="AI14">
        <v>0</v>
      </c>
      <c r="AJ14">
        <v>0</v>
      </c>
      <c r="AK14">
        <v>15.366459416863675</v>
      </c>
      <c r="AL14">
        <v>0</v>
      </c>
      <c r="AM14">
        <v>0</v>
      </c>
      <c r="AN14">
        <v>0</v>
      </c>
      <c r="AO14">
        <v>0</v>
      </c>
      <c r="AP14">
        <v>7.3632000000000017E-2</v>
      </c>
      <c r="AQ14">
        <v>0</v>
      </c>
      <c r="AR14">
        <v>0</v>
      </c>
      <c r="AS14">
        <v>1.2670614035087722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500.86333837530668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4.93</v>
      </c>
      <c r="L15">
        <v>306.14999999999998</v>
      </c>
      <c r="M15">
        <v>27.04</v>
      </c>
      <c r="N15">
        <v>34.903811291907829</v>
      </c>
      <c r="O15">
        <v>0</v>
      </c>
      <c r="P15">
        <v>20.36</v>
      </c>
      <c r="Q15">
        <v>1.6572240802675582</v>
      </c>
      <c r="R15">
        <v>6.85</v>
      </c>
      <c r="S15">
        <v>4.26</v>
      </c>
      <c r="T15">
        <v>0</v>
      </c>
      <c r="U15">
        <v>24.62</v>
      </c>
      <c r="V15">
        <v>3.3530180180180182</v>
      </c>
      <c r="W15">
        <v>5.58</v>
      </c>
      <c r="X15">
        <v>23.969999999999995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4.8445775927327785</v>
      </c>
      <c r="AF15">
        <v>2.6108265720081136</v>
      </c>
      <c r="AG15">
        <v>13.026728</v>
      </c>
      <c r="AH15">
        <v>0</v>
      </c>
      <c r="AI15">
        <v>0</v>
      </c>
      <c r="AJ15">
        <v>0</v>
      </c>
      <c r="AK15">
        <v>15.366459416863675</v>
      </c>
      <c r="AL15">
        <v>0</v>
      </c>
      <c r="AM15">
        <v>0</v>
      </c>
      <c r="AN15">
        <v>0</v>
      </c>
      <c r="AO15">
        <v>0</v>
      </c>
      <c r="AP15">
        <v>7.3632000000000017E-2</v>
      </c>
      <c r="AQ15">
        <v>0</v>
      </c>
      <c r="AR15">
        <v>0</v>
      </c>
      <c r="AS15">
        <v>1.2670614035087722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500.86333837530668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4.93</v>
      </c>
      <c r="L16">
        <v>306.14999999999998</v>
      </c>
      <c r="M16">
        <v>27.04</v>
      </c>
      <c r="N16">
        <v>34.903811291907829</v>
      </c>
      <c r="O16">
        <v>0</v>
      </c>
      <c r="P16">
        <v>20.36</v>
      </c>
      <c r="Q16">
        <v>1.6572240802675582</v>
      </c>
      <c r="R16">
        <v>6.85</v>
      </c>
      <c r="S16">
        <v>4.26</v>
      </c>
      <c r="T16">
        <v>0</v>
      </c>
      <c r="U16">
        <v>24.62</v>
      </c>
      <c r="V16">
        <v>3.3530180180180182</v>
      </c>
      <c r="W16">
        <v>5.58</v>
      </c>
      <c r="X16">
        <v>23.969999999999995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4.8445775927327785</v>
      </c>
      <c r="AF16">
        <v>2.6108265720081136</v>
      </c>
      <c r="AG16">
        <v>13.026728</v>
      </c>
      <c r="AH16">
        <v>0</v>
      </c>
      <c r="AI16">
        <v>0</v>
      </c>
      <c r="AJ16">
        <v>0</v>
      </c>
      <c r="AK16">
        <v>15.366459416863675</v>
      </c>
      <c r="AL16">
        <v>0</v>
      </c>
      <c r="AM16">
        <v>0</v>
      </c>
      <c r="AN16">
        <v>0</v>
      </c>
      <c r="AO16">
        <v>0</v>
      </c>
      <c r="AP16">
        <v>7.3632000000000017E-2</v>
      </c>
      <c r="AQ16">
        <v>0</v>
      </c>
      <c r="AR16">
        <v>0</v>
      </c>
      <c r="AS16">
        <v>1.2670614035087722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500.86333837530668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4.93</v>
      </c>
      <c r="L17">
        <v>306.14999999999998</v>
      </c>
      <c r="M17">
        <v>27.04</v>
      </c>
      <c r="N17">
        <v>34.903811291907829</v>
      </c>
      <c r="O17">
        <v>0</v>
      </c>
      <c r="P17">
        <v>20.36</v>
      </c>
      <c r="Q17">
        <v>1.6572240802675582</v>
      </c>
      <c r="R17">
        <v>6.85</v>
      </c>
      <c r="S17">
        <v>4.26</v>
      </c>
      <c r="T17">
        <v>0</v>
      </c>
      <c r="U17">
        <v>24.62</v>
      </c>
      <c r="V17">
        <v>3.3530180180180182</v>
      </c>
      <c r="W17">
        <v>5.58</v>
      </c>
      <c r="X17">
        <v>23.969999999999995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4.8445775927327785</v>
      </c>
      <c r="AF17">
        <v>2.6108265720081136</v>
      </c>
      <c r="AG17">
        <v>13.026728</v>
      </c>
      <c r="AH17">
        <v>0</v>
      </c>
      <c r="AI17">
        <v>0</v>
      </c>
      <c r="AJ17">
        <v>0</v>
      </c>
      <c r="AK17">
        <v>15.366459416863675</v>
      </c>
      <c r="AL17">
        <v>0</v>
      </c>
      <c r="AM17">
        <v>0</v>
      </c>
      <c r="AN17">
        <v>0</v>
      </c>
      <c r="AO17">
        <v>0</v>
      </c>
      <c r="AP17">
        <v>7.3632000000000017E-2</v>
      </c>
      <c r="AQ17">
        <v>0</v>
      </c>
      <c r="AR17">
        <v>0</v>
      </c>
      <c r="AS17">
        <v>1.2670614035087722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500.86333837530668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4.93</v>
      </c>
      <c r="L18">
        <v>306.14999999999998</v>
      </c>
      <c r="M18">
        <v>27.04</v>
      </c>
      <c r="N18">
        <v>34.903811291907829</v>
      </c>
      <c r="O18">
        <v>0</v>
      </c>
      <c r="P18">
        <v>20.36</v>
      </c>
      <c r="Q18">
        <v>1.6572240802675582</v>
      </c>
      <c r="R18">
        <v>6.85</v>
      </c>
      <c r="S18">
        <v>4.26</v>
      </c>
      <c r="T18">
        <v>0</v>
      </c>
      <c r="U18">
        <v>24.62</v>
      </c>
      <c r="V18">
        <v>3.3530180180180182</v>
      </c>
      <c r="W18">
        <v>5.58</v>
      </c>
      <c r="X18">
        <v>23.969999999999995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4.8445775927327785</v>
      </c>
      <c r="AF18">
        <v>2.6108265720081136</v>
      </c>
      <c r="AG18">
        <v>13.026728</v>
      </c>
      <c r="AH18">
        <v>0</v>
      </c>
      <c r="AI18">
        <v>0</v>
      </c>
      <c r="AJ18">
        <v>0</v>
      </c>
      <c r="AK18">
        <v>15.366459416863675</v>
      </c>
      <c r="AL18">
        <v>0</v>
      </c>
      <c r="AM18">
        <v>0</v>
      </c>
      <c r="AN18">
        <v>0</v>
      </c>
      <c r="AO18">
        <v>0</v>
      </c>
      <c r="AP18">
        <v>7.3632000000000017E-2</v>
      </c>
      <c r="AQ18">
        <v>0</v>
      </c>
      <c r="AR18">
        <v>0</v>
      </c>
      <c r="AS18">
        <v>1.2670614035087722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500.86333837530668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4.93</v>
      </c>
      <c r="L19">
        <v>306.14999999999998</v>
      </c>
      <c r="M19">
        <v>27.04</v>
      </c>
      <c r="N19">
        <v>34.903811291907829</v>
      </c>
      <c r="O19">
        <v>0</v>
      </c>
      <c r="P19">
        <v>20.36</v>
      </c>
      <c r="Q19">
        <v>1.6572240802675582</v>
      </c>
      <c r="R19">
        <v>6.85</v>
      </c>
      <c r="S19">
        <v>4.26</v>
      </c>
      <c r="T19">
        <v>0</v>
      </c>
      <c r="U19">
        <v>24.62</v>
      </c>
      <c r="V19">
        <v>3.3530180180180182</v>
      </c>
      <c r="W19">
        <v>5.58</v>
      </c>
      <c r="X19">
        <v>23.969999999999995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4.8445775927327785</v>
      </c>
      <c r="AF19">
        <v>2.6108265720081136</v>
      </c>
      <c r="AG19">
        <v>13.026728</v>
      </c>
      <c r="AH19">
        <v>0</v>
      </c>
      <c r="AI19">
        <v>0</v>
      </c>
      <c r="AJ19">
        <v>0</v>
      </c>
      <c r="AK19">
        <v>15.366459416863675</v>
      </c>
      <c r="AL19">
        <v>0</v>
      </c>
      <c r="AM19">
        <v>0</v>
      </c>
      <c r="AN19">
        <v>0</v>
      </c>
      <c r="AO19">
        <v>0</v>
      </c>
      <c r="AP19">
        <v>7.3632000000000017E-2</v>
      </c>
      <c r="AQ19">
        <v>0</v>
      </c>
      <c r="AR19">
        <v>0</v>
      </c>
      <c r="AS19">
        <v>1.2670614035087722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500.86333837530668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4.93</v>
      </c>
      <c r="L20">
        <v>306.14999999999998</v>
      </c>
      <c r="M20">
        <v>27.04</v>
      </c>
      <c r="N20">
        <v>34.903811291907829</v>
      </c>
      <c r="O20">
        <v>0</v>
      </c>
      <c r="P20">
        <v>20.36</v>
      </c>
      <c r="Q20">
        <v>1.6572240802675582</v>
      </c>
      <c r="R20">
        <v>6.85</v>
      </c>
      <c r="S20">
        <v>4.26</v>
      </c>
      <c r="T20">
        <v>0</v>
      </c>
      <c r="U20">
        <v>24.62</v>
      </c>
      <c r="V20">
        <v>3.3530180180180182</v>
      </c>
      <c r="W20">
        <v>5.58</v>
      </c>
      <c r="X20">
        <v>23.969999999999995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4.8445775927327785</v>
      </c>
      <c r="AF20">
        <v>2.6108265720081136</v>
      </c>
      <c r="AG20">
        <v>13.026728</v>
      </c>
      <c r="AH20">
        <v>0</v>
      </c>
      <c r="AI20">
        <v>0</v>
      </c>
      <c r="AJ20">
        <v>0</v>
      </c>
      <c r="AK20">
        <v>15.366459416863675</v>
      </c>
      <c r="AL20">
        <v>0</v>
      </c>
      <c r="AM20">
        <v>0</v>
      </c>
      <c r="AN20">
        <v>0</v>
      </c>
      <c r="AO20">
        <v>0</v>
      </c>
      <c r="AP20">
        <v>7.3632000000000017E-2</v>
      </c>
      <c r="AQ20">
        <v>0</v>
      </c>
      <c r="AR20">
        <v>0</v>
      </c>
      <c r="AS20">
        <v>1.2670614035087722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500.86333837530668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4.93</v>
      </c>
      <c r="L21">
        <v>306.14999999999998</v>
      </c>
      <c r="M21">
        <v>27.04</v>
      </c>
      <c r="N21">
        <v>34.903811291907829</v>
      </c>
      <c r="O21">
        <v>0</v>
      </c>
      <c r="P21">
        <v>20.36</v>
      </c>
      <c r="Q21">
        <v>1.6572240802675582</v>
      </c>
      <c r="R21">
        <v>6.85</v>
      </c>
      <c r="S21">
        <v>4.26</v>
      </c>
      <c r="T21">
        <v>0</v>
      </c>
      <c r="U21">
        <v>24.62</v>
      </c>
      <c r="V21">
        <v>3.3530180180180182</v>
      </c>
      <c r="W21">
        <v>5.58</v>
      </c>
      <c r="X21">
        <v>23.969999999999995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4.8445775927327785</v>
      </c>
      <c r="AF21">
        <v>2.6108265720081136</v>
      </c>
      <c r="AG21">
        <v>13.026728</v>
      </c>
      <c r="AH21">
        <v>0</v>
      </c>
      <c r="AI21">
        <v>0</v>
      </c>
      <c r="AJ21">
        <v>0</v>
      </c>
      <c r="AK21">
        <v>15.366459416863675</v>
      </c>
      <c r="AL21">
        <v>0</v>
      </c>
      <c r="AM21">
        <v>0</v>
      </c>
      <c r="AN21">
        <v>0</v>
      </c>
      <c r="AO21">
        <v>0</v>
      </c>
      <c r="AP21">
        <v>7.3632000000000017E-2</v>
      </c>
      <c r="AQ21">
        <v>0</v>
      </c>
      <c r="AR21">
        <v>0</v>
      </c>
      <c r="AS21">
        <v>1.2670614035087722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500.86333837530668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4.93</v>
      </c>
      <c r="L22">
        <v>306.14999999999998</v>
      </c>
      <c r="M22">
        <v>27.04</v>
      </c>
      <c r="N22">
        <v>34.903811291907829</v>
      </c>
      <c r="O22">
        <v>0</v>
      </c>
      <c r="P22">
        <v>20.36</v>
      </c>
      <c r="Q22">
        <v>1.6572240802675582</v>
      </c>
      <c r="R22">
        <v>6.85</v>
      </c>
      <c r="S22">
        <v>4.26</v>
      </c>
      <c r="T22">
        <v>0</v>
      </c>
      <c r="U22">
        <v>24.62</v>
      </c>
      <c r="V22">
        <v>3.3530180180180182</v>
      </c>
      <c r="W22">
        <v>5.58</v>
      </c>
      <c r="X22">
        <v>23.969999999999995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4.8445775927327785</v>
      </c>
      <c r="AF22">
        <v>2.6108265720081136</v>
      </c>
      <c r="AG22">
        <v>13.026728</v>
      </c>
      <c r="AH22">
        <v>0</v>
      </c>
      <c r="AI22">
        <v>0</v>
      </c>
      <c r="AJ22">
        <v>0</v>
      </c>
      <c r="AK22">
        <v>15.366459416863675</v>
      </c>
      <c r="AL22">
        <v>0</v>
      </c>
      <c r="AM22">
        <v>0</v>
      </c>
      <c r="AN22">
        <v>0</v>
      </c>
      <c r="AO22">
        <v>0</v>
      </c>
      <c r="AP22">
        <v>7.3632000000000017E-2</v>
      </c>
      <c r="AQ22">
        <v>0</v>
      </c>
      <c r="AR22">
        <v>0</v>
      </c>
      <c r="AS22">
        <v>1.2670614035087722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500.86333837530668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4.93</v>
      </c>
      <c r="L23">
        <v>306.14999999999998</v>
      </c>
      <c r="M23">
        <v>27.04</v>
      </c>
      <c r="N23">
        <v>34.903811291907829</v>
      </c>
      <c r="O23">
        <v>0</v>
      </c>
      <c r="P23">
        <v>20.36</v>
      </c>
      <c r="Q23">
        <v>1.6572240802675582</v>
      </c>
      <c r="R23">
        <v>6.85</v>
      </c>
      <c r="S23">
        <v>4.26</v>
      </c>
      <c r="T23">
        <v>0</v>
      </c>
      <c r="U23">
        <v>24.62</v>
      </c>
      <c r="V23">
        <v>3.3530180180180182</v>
      </c>
      <c r="W23">
        <v>5.58</v>
      </c>
      <c r="X23">
        <v>23.969999999999995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4.8445775927327785</v>
      </c>
      <c r="AF23">
        <v>2.6108265720081136</v>
      </c>
      <c r="AG23">
        <v>13.026728</v>
      </c>
      <c r="AH23">
        <v>0</v>
      </c>
      <c r="AI23">
        <v>0</v>
      </c>
      <c r="AJ23">
        <v>0</v>
      </c>
      <c r="AK23">
        <v>15.366459416863675</v>
      </c>
      <c r="AL23">
        <v>0</v>
      </c>
      <c r="AM23">
        <v>0</v>
      </c>
      <c r="AN23">
        <v>0</v>
      </c>
      <c r="AO23">
        <v>0</v>
      </c>
      <c r="AP23">
        <v>7.3632000000000017E-2</v>
      </c>
      <c r="AQ23">
        <v>0</v>
      </c>
      <c r="AR23">
        <v>0</v>
      </c>
      <c r="AS23">
        <v>1.2670614035087722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500.86333837530668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4.93</v>
      </c>
      <c r="L24">
        <v>306.14999999999998</v>
      </c>
      <c r="M24">
        <v>27.04</v>
      </c>
      <c r="N24">
        <v>34.903811291907829</v>
      </c>
      <c r="O24">
        <v>0</v>
      </c>
      <c r="P24">
        <v>37.019999999999996</v>
      </c>
      <c r="Q24">
        <v>1.6572240802675582</v>
      </c>
      <c r="R24">
        <v>6.85</v>
      </c>
      <c r="S24">
        <v>4.26</v>
      </c>
      <c r="T24">
        <v>0</v>
      </c>
      <c r="U24">
        <v>24.62</v>
      </c>
      <c r="V24">
        <v>3.3530180180180182</v>
      </c>
      <c r="W24">
        <v>5.58</v>
      </c>
      <c r="X24">
        <v>23.969999999999995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4.8445775927327785</v>
      </c>
      <c r="AF24">
        <v>2.6108265720081136</v>
      </c>
      <c r="AG24">
        <v>13.026728</v>
      </c>
      <c r="AH24">
        <v>0</v>
      </c>
      <c r="AI24">
        <v>0</v>
      </c>
      <c r="AJ24">
        <v>0</v>
      </c>
      <c r="AK24">
        <v>15.366459416863675</v>
      </c>
      <c r="AL24">
        <v>0</v>
      </c>
      <c r="AM24">
        <v>0</v>
      </c>
      <c r="AN24">
        <v>0</v>
      </c>
      <c r="AO24">
        <v>0</v>
      </c>
      <c r="AP24">
        <v>7.3632000000000017E-2</v>
      </c>
      <c r="AQ24">
        <v>0</v>
      </c>
      <c r="AR24">
        <v>0</v>
      </c>
      <c r="AS24">
        <v>1.2670614035087722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517.52333837530671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4.93</v>
      </c>
      <c r="L25">
        <v>306.14999999999998</v>
      </c>
      <c r="M25">
        <v>27.04</v>
      </c>
      <c r="N25">
        <v>34.903811291907829</v>
      </c>
      <c r="O25">
        <v>0</v>
      </c>
      <c r="P25">
        <v>37.019999999999996</v>
      </c>
      <c r="Q25">
        <v>1.6572240802675582</v>
      </c>
      <c r="R25">
        <v>6.85</v>
      </c>
      <c r="S25">
        <v>4.26</v>
      </c>
      <c r="T25">
        <v>0</v>
      </c>
      <c r="U25">
        <v>24.62</v>
      </c>
      <c r="V25">
        <v>3.3530180180180182</v>
      </c>
      <c r="W25">
        <v>5.58</v>
      </c>
      <c r="X25">
        <v>23.969999999999995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4.8445775927327785</v>
      </c>
      <c r="AF25">
        <v>2.6108265720081136</v>
      </c>
      <c r="AG25">
        <v>13.026728</v>
      </c>
      <c r="AH25">
        <v>6.8753974656810986</v>
      </c>
      <c r="AI25">
        <v>0</v>
      </c>
      <c r="AJ25">
        <v>0</v>
      </c>
      <c r="AK25">
        <v>15.366459416863675</v>
      </c>
      <c r="AL25">
        <v>0</v>
      </c>
      <c r="AM25">
        <v>0</v>
      </c>
      <c r="AN25">
        <v>0</v>
      </c>
      <c r="AO25">
        <v>0</v>
      </c>
      <c r="AP25">
        <v>7.3632000000000017E-2</v>
      </c>
      <c r="AQ25">
        <v>0</v>
      </c>
      <c r="AR25">
        <v>0</v>
      </c>
      <c r="AS25">
        <v>1.2670614035087722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524.3987358409878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4.93</v>
      </c>
      <c r="L26">
        <v>306.14999999999998</v>
      </c>
      <c r="M26">
        <v>27.04</v>
      </c>
      <c r="N26">
        <v>34.903811291907829</v>
      </c>
      <c r="O26">
        <v>0</v>
      </c>
      <c r="P26">
        <v>37.019999999999996</v>
      </c>
      <c r="Q26">
        <v>1.6572240802675582</v>
      </c>
      <c r="R26">
        <v>6.85</v>
      </c>
      <c r="S26">
        <v>4.26</v>
      </c>
      <c r="T26">
        <v>0</v>
      </c>
      <c r="U26">
        <v>24.62</v>
      </c>
      <c r="V26">
        <v>3.3530180180180182</v>
      </c>
      <c r="W26">
        <v>5.58</v>
      </c>
      <c r="X26">
        <v>23.969999999999995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4.8445775927327785</v>
      </c>
      <c r="AF26">
        <v>2.6108265720081136</v>
      </c>
      <c r="AG26">
        <v>13.026728</v>
      </c>
      <c r="AH26">
        <v>6.8753974656810986</v>
      </c>
      <c r="AI26">
        <v>0</v>
      </c>
      <c r="AJ26">
        <v>0</v>
      </c>
      <c r="AK26">
        <v>15.366459416863675</v>
      </c>
      <c r="AL26">
        <v>0</v>
      </c>
      <c r="AM26">
        <v>0</v>
      </c>
      <c r="AN26">
        <v>0</v>
      </c>
      <c r="AO26">
        <v>0</v>
      </c>
      <c r="AP26">
        <v>7.3632000000000017E-2</v>
      </c>
      <c r="AQ26">
        <v>4.3876031746031741</v>
      </c>
      <c r="AR26">
        <v>0</v>
      </c>
      <c r="AS26">
        <v>1.2670614035087722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528.78633901559101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4.93</v>
      </c>
      <c r="L27">
        <v>306.14999999999998</v>
      </c>
      <c r="M27">
        <v>27.04</v>
      </c>
      <c r="N27">
        <v>34.903811291907829</v>
      </c>
      <c r="O27">
        <v>0</v>
      </c>
      <c r="P27">
        <v>37.019999999999996</v>
      </c>
      <c r="Q27">
        <v>1.6572240802675582</v>
      </c>
      <c r="R27">
        <v>6.85</v>
      </c>
      <c r="S27">
        <v>4.26</v>
      </c>
      <c r="T27">
        <v>0</v>
      </c>
      <c r="U27">
        <v>24.62</v>
      </c>
      <c r="V27">
        <v>3.3530180180180182</v>
      </c>
      <c r="W27">
        <v>5.4</v>
      </c>
      <c r="X27">
        <v>42.540000000000006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4.8445775927327785</v>
      </c>
      <c r="AF27">
        <v>2.6108265720081136</v>
      </c>
      <c r="AG27">
        <v>13.026728</v>
      </c>
      <c r="AH27">
        <v>13.750794931362197</v>
      </c>
      <c r="AI27">
        <v>0</v>
      </c>
      <c r="AJ27">
        <v>0</v>
      </c>
      <c r="AK27">
        <v>15.366459416863675</v>
      </c>
      <c r="AL27">
        <v>0</v>
      </c>
      <c r="AM27">
        <v>0</v>
      </c>
      <c r="AN27">
        <v>0</v>
      </c>
      <c r="AO27">
        <v>0</v>
      </c>
      <c r="AP27">
        <v>7.3632000000000017E-2</v>
      </c>
      <c r="AQ27">
        <v>4.3876031746031741</v>
      </c>
      <c r="AR27">
        <v>0</v>
      </c>
      <c r="AS27">
        <v>1.2670614035087722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554.0517364812722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4.93</v>
      </c>
      <c r="L28">
        <v>306.14999999999998</v>
      </c>
      <c r="M28">
        <v>27.05</v>
      </c>
      <c r="N28">
        <v>34.900000000000006</v>
      </c>
      <c r="O28">
        <v>0</v>
      </c>
      <c r="P28">
        <v>37.019999999999996</v>
      </c>
      <c r="Q28">
        <v>1.6572240802675582</v>
      </c>
      <c r="R28">
        <v>6.85</v>
      </c>
      <c r="S28">
        <v>4.26</v>
      </c>
      <c r="T28">
        <v>0</v>
      </c>
      <c r="U28">
        <v>24.62</v>
      </c>
      <c r="V28">
        <v>3.3530180180180182</v>
      </c>
      <c r="W28">
        <v>5.44</v>
      </c>
      <c r="X28">
        <v>43.5861820092844</v>
      </c>
      <c r="Y28">
        <v>0</v>
      </c>
      <c r="Z28">
        <v>0</v>
      </c>
      <c r="AA28">
        <v>0</v>
      </c>
      <c r="AB28">
        <v>0.97877719429857446</v>
      </c>
      <c r="AC28">
        <v>0</v>
      </c>
      <c r="AD28">
        <v>2.3287108251324753</v>
      </c>
      <c r="AE28">
        <v>4.8445775927327785</v>
      </c>
      <c r="AF28">
        <v>2.6108265720081136</v>
      </c>
      <c r="AG28">
        <v>13.026728</v>
      </c>
      <c r="AH28">
        <v>20.623124392819431</v>
      </c>
      <c r="AI28">
        <v>0</v>
      </c>
      <c r="AJ28">
        <v>0</v>
      </c>
      <c r="AK28">
        <v>15.366459416863675</v>
      </c>
      <c r="AL28">
        <v>0</v>
      </c>
      <c r="AM28">
        <v>0</v>
      </c>
      <c r="AN28">
        <v>0</v>
      </c>
      <c r="AO28">
        <v>0</v>
      </c>
      <c r="AP28">
        <v>7.3632000000000017E-2</v>
      </c>
      <c r="AQ28">
        <v>8.7782746031746015</v>
      </c>
      <c r="AR28">
        <v>0</v>
      </c>
      <c r="AS28">
        <v>1.2670614035087722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569.71459610810848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4.93</v>
      </c>
      <c r="L29">
        <v>306.14999999999998</v>
      </c>
      <c r="M29">
        <v>27.05</v>
      </c>
      <c r="N29">
        <v>34.900000000000006</v>
      </c>
      <c r="O29">
        <v>0</v>
      </c>
      <c r="P29">
        <v>37.019999999999996</v>
      </c>
      <c r="Q29">
        <v>3.0158855585831064</v>
      </c>
      <c r="R29">
        <v>12.455592500884331</v>
      </c>
      <c r="S29">
        <v>7.6843562110039709</v>
      </c>
      <c r="T29">
        <v>0</v>
      </c>
      <c r="U29">
        <v>24.62</v>
      </c>
      <c r="V29">
        <v>6.11</v>
      </c>
      <c r="W29">
        <v>9.81</v>
      </c>
      <c r="X29">
        <v>43.43</v>
      </c>
      <c r="Y29">
        <v>0</v>
      </c>
      <c r="Z29">
        <v>0.64738636363636359</v>
      </c>
      <c r="AA29">
        <v>3.5307046413502108</v>
      </c>
      <c r="AB29">
        <v>2.3502925731432858</v>
      </c>
      <c r="AC29">
        <v>2.8411198366577666</v>
      </c>
      <c r="AD29">
        <v>3.1080158970476912</v>
      </c>
      <c r="AE29">
        <v>9.6860870552611669</v>
      </c>
      <c r="AF29">
        <v>2.6108265720081136</v>
      </c>
      <c r="AG29">
        <v>13.026728</v>
      </c>
      <c r="AH29">
        <v>27.498521858500531</v>
      </c>
      <c r="AI29">
        <v>0</v>
      </c>
      <c r="AJ29">
        <v>0</v>
      </c>
      <c r="AK29">
        <v>15.366459416863675</v>
      </c>
      <c r="AL29">
        <v>0</v>
      </c>
      <c r="AM29">
        <v>0</v>
      </c>
      <c r="AN29">
        <v>0</v>
      </c>
      <c r="AO29">
        <v>0</v>
      </c>
      <c r="AP29">
        <v>7.3632000000000017E-2</v>
      </c>
      <c r="AQ29">
        <v>13.165877777777773</v>
      </c>
      <c r="AR29">
        <v>0</v>
      </c>
      <c r="AS29">
        <v>1.2670614035087722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612.34854766622675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4.93</v>
      </c>
      <c r="L30">
        <v>361.34904344779261</v>
      </c>
      <c r="M30">
        <v>27.05</v>
      </c>
      <c r="N30">
        <v>34.900000000000006</v>
      </c>
      <c r="O30">
        <v>0</v>
      </c>
      <c r="P30">
        <v>37.019999999999996</v>
      </c>
      <c r="Q30">
        <v>3.0158855585831064</v>
      </c>
      <c r="R30">
        <v>12.455592500884331</v>
      </c>
      <c r="S30">
        <v>7.76</v>
      </c>
      <c r="T30">
        <v>0</v>
      </c>
      <c r="U30">
        <v>24.62</v>
      </c>
      <c r="V30">
        <v>6.11</v>
      </c>
      <c r="W30">
        <v>9.9069309383710138</v>
      </c>
      <c r="X30">
        <v>43.59</v>
      </c>
      <c r="Y30">
        <v>0</v>
      </c>
      <c r="Z30">
        <v>3.8321590909090912</v>
      </c>
      <c r="AA30">
        <v>3.6012573839662445</v>
      </c>
      <c r="AB30">
        <v>7.7412378094523611</v>
      </c>
      <c r="AC30">
        <v>5.6975804931678979</v>
      </c>
      <c r="AD30">
        <v>4.8752588947766844</v>
      </c>
      <c r="AE30">
        <v>9.6860870552611669</v>
      </c>
      <c r="AF30">
        <v>2.8992139959432048</v>
      </c>
      <c r="AG30">
        <v>13.026728</v>
      </c>
      <c r="AH30">
        <v>27.498521858500531</v>
      </c>
      <c r="AI30">
        <v>0</v>
      </c>
      <c r="AJ30">
        <v>0</v>
      </c>
      <c r="AK30">
        <v>15.366459416863675</v>
      </c>
      <c r="AL30">
        <v>0</v>
      </c>
      <c r="AM30">
        <v>0</v>
      </c>
      <c r="AN30">
        <v>0</v>
      </c>
      <c r="AO30">
        <v>0</v>
      </c>
      <c r="AP30">
        <v>7.3632000000000017E-2</v>
      </c>
      <c r="AQ30">
        <v>18.29599841269841</v>
      </c>
      <c r="AR30">
        <v>0</v>
      </c>
      <c r="AS30">
        <v>1.2670614035087722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686.56864826067931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4.93</v>
      </c>
      <c r="L31">
        <v>450.26</v>
      </c>
      <c r="M31">
        <v>27.05</v>
      </c>
      <c r="N31">
        <v>34.900000000000006</v>
      </c>
      <c r="O31">
        <v>0</v>
      </c>
      <c r="P31">
        <v>37.019999999999996</v>
      </c>
      <c r="Q31">
        <v>2.9830658436213993</v>
      </c>
      <c r="R31">
        <v>12.456932545544067</v>
      </c>
      <c r="S31">
        <v>7.57</v>
      </c>
      <c r="T31">
        <v>0</v>
      </c>
      <c r="U31">
        <v>24.62</v>
      </c>
      <c r="V31">
        <v>6.11</v>
      </c>
      <c r="W31">
        <v>9.9069309383710138</v>
      </c>
      <c r="X31">
        <v>43.59</v>
      </c>
      <c r="Y31">
        <v>0</v>
      </c>
      <c r="Z31">
        <v>3.8321590909090912</v>
      </c>
      <c r="AA31">
        <v>8.2577383966244717</v>
      </c>
      <c r="AB31">
        <v>7.7412378094523611</v>
      </c>
      <c r="AC31">
        <v>5.6975804931678979</v>
      </c>
      <c r="AD31">
        <v>5.8233111279333842</v>
      </c>
      <c r="AE31">
        <v>9.6860870552611669</v>
      </c>
      <c r="AF31">
        <v>2.8992139959432048</v>
      </c>
      <c r="AG31">
        <v>13.026728</v>
      </c>
      <c r="AH31">
        <v>27.498521858500531</v>
      </c>
      <c r="AI31">
        <v>0</v>
      </c>
      <c r="AJ31">
        <v>0</v>
      </c>
      <c r="AK31">
        <v>15.366459416863675</v>
      </c>
      <c r="AL31">
        <v>0</v>
      </c>
      <c r="AM31">
        <v>2.3226781695423857</v>
      </c>
      <c r="AN31">
        <v>0</v>
      </c>
      <c r="AO31">
        <v>0</v>
      </c>
      <c r="AP31">
        <v>7.3632000000000017E-2</v>
      </c>
      <c r="AQ31">
        <v>18.29599841269841</v>
      </c>
      <c r="AR31">
        <v>0.32520108695652178</v>
      </c>
      <c r="AS31">
        <v>1.2670614035087722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783.5105376448987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4.9000000000000004</v>
      </c>
      <c r="L32">
        <v>476.02</v>
      </c>
      <c r="M32">
        <v>27.05</v>
      </c>
      <c r="N32">
        <v>34.900000000000006</v>
      </c>
      <c r="O32">
        <v>0</v>
      </c>
      <c r="P32">
        <v>37.019999999999996</v>
      </c>
      <c r="Q32">
        <v>3.02</v>
      </c>
      <c r="R32">
        <v>12.456932545544067</v>
      </c>
      <c r="S32">
        <v>7.76</v>
      </c>
      <c r="T32">
        <v>0</v>
      </c>
      <c r="U32">
        <v>24.62</v>
      </c>
      <c r="V32">
        <v>6.11</v>
      </c>
      <c r="W32">
        <v>9.9069309383710138</v>
      </c>
      <c r="X32">
        <v>43.59</v>
      </c>
      <c r="Y32">
        <v>0</v>
      </c>
      <c r="Z32">
        <v>3.8321590909090912</v>
      </c>
      <c r="AA32">
        <v>8.2577383966244717</v>
      </c>
      <c r="AB32">
        <v>7.7412378094523611</v>
      </c>
      <c r="AC32">
        <v>5.6975804931678979</v>
      </c>
      <c r="AD32">
        <v>8.0569099167297509</v>
      </c>
      <c r="AE32">
        <v>9.6860870552611669</v>
      </c>
      <c r="AF32">
        <v>2.8992139959432048</v>
      </c>
      <c r="AG32">
        <v>13.026728</v>
      </c>
      <c r="AH32">
        <v>27.498521858500531</v>
      </c>
      <c r="AI32">
        <v>0</v>
      </c>
      <c r="AJ32">
        <v>0</v>
      </c>
      <c r="AK32">
        <v>15.366459416863675</v>
      </c>
      <c r="AL32">
        <v>0</v>
      </c>
      <c r="AM32">
        <v>2.3226781695423857</v>
      </c>
      <c r="AN32">
        <v>0</v>
      </c>
      <c r="AO32">
        <v>0</v>
      </c>
      <c r="AP32">
        <v>7.3632000000000017E-2</v>
      </c>
      <c r="AQ32">
        <v>18.29599841269841</v>
      </c>
      <c r="AR32">
        <v>0.32520108695652178</v>
      </c>
      <c r="AS32">
        <v>1.2670614035087722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811.70107059007364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8.93</v>
      </c>
      <c r="L33">
        <v>478.9</v>
      </c>
      <c r="M33">
        <v>27.05</v>
      </c>
      <c r="N33">
        <v>34.900000000000006</v>
      </c>
      <c r="O33">
        <v>0</v>
      </c>
      <c r="P33">
        <v>37.019999999999996</v>
      </c>
      <c r="Q33">
        <v>3.02</v>
      </c>
      <c r="R33">
        <v>12.456932545544067</v>
      </c>
      <c r="S33">
        <v>7.76</v>
      </c>
      <c r="T33">
        <v>0</v>
      </c>
      <c r="U33">
        <v>24.62</v>
      </c>
      <c r="V33">
        <v>6.11</v>
      </c>
      <c r="W33">
        <v>9.9069309383710138</v>
      </c>
      <c r="X33">
        <v>43.59</v>
      </c>
      <c r="Y33">
        <v>0</v>
      </c>
      <c r="Z33">
        <v>3.8321590909090912</v>
      </c>
      <c r="AA33">
        <v>8.2577383966244717</v>
      </c>
      <c r="AB33">
        <v>7.7412378094523611</v>
      </c>
      <c r="AC33">
        <v>5.6975804931678979</v>
      </c>
      <c r="AD33">
        <v>8.0569099167297509</v>
      </c>
      <c r="AE33">
        <v>9.6860870552611669</v>
      </c>
      <c r="AF33">
        <v>2.8992139959432048</v>
      </c>
      <c r="AG33">
        <v>13.026728</v>
      </c>
      <c r="AH33">
        <v>27.498521858500531</v>
      </c>
      <c r="AI33">
        <v>0</v>
      </c>
      <c r="AJ33">
        <v>0</v>
      </c>
      <c r="AK33">
        <v>15.366459416863675</v>
      </c>
      <c r="AL33">
        <v>0</v>
      </c>
      <c r="AM33">
        <v>2.4085896474118527</v>
      </c>
      <c r="AN33">
        <v>0</v>
      </c>
      <c r="AO33">
        <v>0</v>
      </c>
      <c r="AP33">
        <v>7.3632000000000017E-2</v>
      </c>
      <c r="AQ33">
        <v>18.29599841269841</v>
      </c>
      <c r="AR33">
        <v>1.2946684782608697</v>
      </c>
      <c r="AS33">
        <v>1.2670614035087722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819.66644945924736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8.9601369821128269</v>
      </c>
      <c r="L34">
        <v>478.9</v>
      </c>
      <c r="M34">
        <v>27.05</v>
      </c>
      <c r="N34">
        <v>34.900000000000006</v>
      </c>
      <c r="O34">
        <v>0</v>
      </c>
      <c r="P34">
        <v>37.019999999999996</v>
      </c>
      <c r="Q34">
        <v>3.02</v>
      </c>
      <c r="R34">
        <v>12.456932545544067</v>
      </c>
      <c r="S34">
        <v>7.76</v>
      </c>
      <c r="T34">
        <v>0</v>
      </c>
      <c r="U34">
        <v>24.62</v>
      </c>
      <c r="V34">
        <v>6.11</v>
      </c>
      <c r="W34">
        <v>9.9069309383710138</v>
      </c>
      <c r="X34">
        <v>43.59</v>
      </c>
      <c r="Y34">
        <v>0</v>
      </c>
      <c r="Z34">
        <v>3.8321590909090912</v>
      </c>
      <c r="AA34">
        <v>8.2577383966244717</v>
      </c>
      <c r="AB34">
        <v>7.7412378094523611</v>
      </c>
      <c r="AC34">
        <v>5.6975804931678979</v>
      </c>
      <c r="AD34">
        <v>8.0569099167297509</v>
      </c>
      <c r="AE34">
        <v>9.6860870552611669</v>
      </c>
      <c r="AF34">
        <v>2.8992139959432048</v>
      </c>
      <c r="AG34">
        <v>13.026728</v>
      </c>
      <c r="AH34">
        <v>30.284269693769797</v>
      </c>
      <c r="AI34">
        <v>0</v>
      </c>
      <c r="AJ34">
        <v>0</v>
      </c>
      <c r="AK34">
        <v>15.366459416863675</v>
      </c>
      <c r="AL34">
        <v>0</v>
      </c>
      <c r="AM34">
        <v>2.4085896474118527</v>
      </c>
      <c r="AN34">
        <v>0</v>
      </c>
      <c r="AO34">
        <v>0</v>
      </c>
      <c r="AP34">
        <v>7.3632000000000017E-2</v>
      </c>
      <c r="AQ34">
        <v>18.29599841269841</v>
      </c>
      <c r="AR34">
        <v>1.2946684782608697</v>
      </c>
      <c r="AS34">
        <v>1.2670614035087722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822.48233427662944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8.9601369821128269</v>
      </c>
      <c r="L35">
        <v>459.83</v>
      </c>
      <c r="M35">
        <v>27.05</v>
      </c>
      <c r="N35">
        <v>34.900000000000006</v>
      </c>
      <c r="O35">
        <v>0</v>
      </c>
      <c r="P35">
        <v>37.019999999999996</v>
      </c>
      <c r="Q35">
        <v>3.02</v>
      </c>
      <c r="R35">
        <v>12.456932545544067</v>
      </c>
      <c r="S35">
        <v>7.76</v>
      </c>
      <c r="T35">
        <v>0</v>
      </c>
      <c r="U35">
        <v>24.62</v>
      </c>
      <c r="V35">
        <v>6.11</v>
      </c>
      <c r="W35">
        <v>9.9069309383710138</v>
      </c>
      <c r="X35">
        <v>43.59</v>
      </c>
      <c r="Y35">
        <v>0</v>
      </c>
      <c r="Z35">
        <v>3.8321590909090912</v>
      </c>
      <c r="AA35">
        <v>8.2577383966244717</v>
      </c>
      <c r="AB35">
        <v>7.7412378094523611</v>
      </c>
      <c r="AC35">
        <v>5.6975804931678979</v>
      </c>
      <c r="AD35">
        <v>8.0569099167297509</v>
      </c>
      <c r="AE35">
        <v>9.6860870552611669</v>
      </c>
      <c r="AF35">
        <v>2.8992139959432048</v>
      </c>
      <c r="AG35">
        <v>13.026728</v>
      </c>
      <c r="AH35">
        <v>30.284269693769797</v>
      </c>
      <c r="AI35">
        <v>0</v>
      </c>
      <c r="AJ35">
        <v>0</v>
      </c>
      <c r="AK35">
        <v>15.366459416863675</v>
      </c>
      <c r="AL35">
        <v>0</v>
      </c>
      <c r="AM35">
        <v>2.4085896474118527</v>
      </c>
      <c r="AN35">
        <v>0</v>
      </c>
      <c r="AO35">
        <v>0</v>
      </c>
      <c r="AP35">
        <v>7.3632000000000017E-2</v>
      </c>
      <c r="AQ35">
        <v>18.29599841269841</v>
      </c>
      <c r="AR35">
        <v>1.2946684782608697</v>
      </c>
      <c r="AS35">
        <v>1.2670614035087722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803.41233427662951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8.9601369821128269</v>
      </c>
      <c r="L36">
        <v>459.83</v>
      </c>
      <c r="M36">
        <v>27.05</v>
      </c>
      <c r="N36">
        <v>34.900000000000006</v>
      </c>
      <c r="O36">
        <v>0</v>
      </c>
      <c r="P36">
        <v>37.019999999999996</v>
      </c>
      <c r="Q36">
        <v>3.02</v>
      </c>
      <c r="R36">
        <v>12.456932545544067</v>
      </c>
      <c r="S36">
        <v>7.76</v>
      </c>
      <c r="T36">
        <v>0</v>
      </c>
      <c r="U36">
        <v>24.62</v>
      </c>
      <c r="V36">
        <v>6.11</v>
      </c>
      <c r="W36">
        <v>9.9069309383710138</v>
      </c>
      <c r="X36">
        <v>43.59</v>
      </c>
      <c r="Y36">
        <v>0</v>
      </c>
      <c r="Z36">
        <v>3.8321590909090912</v>
      </c>
      <c r="AA36">
        <v>8.2577383966244717</v>
      </c>
      <c r="AB36">
        <v>7.7412378094523611</v>
      </c>
      <c r="AC36">
        <v>5.6975804931678979</v>
      </c>
      <c r="AD36">
        <v>8.0569099167297509</v>
      </c>
      <c r="AE36">
        <v>9.6860870552611669</v>
      </c>
      <c r="AF36">
        <v>2.8992139959432048</v>
      </c>
      <c r="AG36">
        <v>13.026728</v>
      </c>
      <c r="AH36">
        <v>30.284269693769797</v>
      </c>
      <c r="AI36">
        <v>0</v>
      </c>
      <c r="AJ36">
        <v>0</v>
      </c>
      <c r="AK36">
        <v>15.366459416863675</v>
      </c>
      <c r="AL36">
        <v>0</v>
      </c>
      <c r="AM36">
        <v>2.4085896474118527</v>
      </c>
      <c r="AN36">
        <v>0</v>
      </c>
      <c r="AO36">
        <v>0</v>
      </c>
      <c r="AP36">
        <v>7.3632000000000017E-2</v>
      </c>
      <c r="AQ36">
        <v>18.29599841269841</v>
      </c>
      <c r="AR36">
        <v>1.2946684782608697</v>
      </c>
      <c r="AS36">
        <v>1.2670614035087722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803.41233427662951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8.9601369821128269</v>
      </c>
      <c r="L37">
        <v>459.83</v>
      </c>
      <c r="M37">
        <v>27.05</v>
      </c>
      <c r="N37">
        <v>34.900000000000006</v>
      </c>
      <c r="O37">
        <v>0</v>
      </c>
      <c r="P37">
        <v>37.019999999999996</v>
      </c>
      <c r="Q37">
        <v>3.02</v>
      </c>
      <c r="R37">
        <v>12.456932545544067</v>
      </c>
      <c r="S37">
        <v>7.76</v>
      </c>
      <c r="T37">
        <v>0</v>
      </c>
      <c r="U37">
        <v>24.62</v>
      </c>
      <c r="V37">
        <v>6.11</v>
      </c>
      <c r="W37">
        <v>9.9069309383710138</v>
      </c>
      <c r="X37">
        <v>43.59</v>
      </c>
      <c r="Y37">
        <v>0</v>
      </c>
      <c r="Z37">
        <v>0.64738636363636359</v>
      </c>
      <c r="AA37">
        <v>3.5307046413502108</v>
      </c>
      <c r="AB37">
        <v>3.8721530382595644</v>
      </c>
      <c r="AC37">
        <v>2.8411198366577666</v>
      </c>
      <c r="AD37">
        <v>4.7770787282361855</v>
      </c>
      <c r="AE37">
        <v>4.8445775927327785</v>
      </c>
      <c r="AF37">
        <v>2.6108265720081136</v>
      </c>
      <c r="AG37">
        <v>13.026728</v>
      </c>
      <c r="AH37">
        <v>30.284269693769797</v>
      </c>
      <c r="AI37">
        <v>0</v>
      </c>
      <c r="AJ37">
        <v>0</v>
      </c>
      <c r="AK37">
        <v>15.366459416863675</v>
      </c>
      <c r="AL37">
        <v>0</v>
      </c>
      <c r="AM37">
        <v>0</v>
      </c>
      <c r="AN37">
        <v>0</v>
      </c>
      <c r="AO37">
        <v>0</v>
      </c>
      <c r="AP37">
        <v>1.6935360000000004</v>
      </c>
      <c r="AQ37">
        <v>18.29599841269841</v>
      </c>
      <c r="AR37">
        <v>7.7864184782608694</v>
      </c>
      <c r="AS37">
        <v>1.2670614035087722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786.06831864401056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8.9601369821128269</v>
      </c>
      <c r="L38">
        <v>459.83</v>
      </c>
      <c r="M38">
        <v>27.05</v>
      </c>
      <c r="N38">
        <v>34.900000000000006</v>
      </c>
      <c r="O38">
        <v>0</v>
      </c>
      <c r="P38">
        <v>37.019999999999996</v>
      </c>
      <c r="Q38">
        <v>3.02</v>
      </c>
      <c r="R38">
        <v>12.456932545544067</v>
      </c>
      <c r="S38">
        <v>7.76</v>
      </c>
      <c r="T38">
        <v>0</v>
      </c>
      <c r="U38">
        <v>24.62</v>
      </c>
      <c r="V38">
        <v>6.11</v>
      </c>
      <c r="W38">
        <v>9.9069309383710138</v>
      </c>
      <c r="X38">
        <v>43.59</v>
      </c>
      <c r="Y38">
        <v>0</v>
      </c>
      <c r="Z38">
        <v>0</v>
      </c>
      <c r="AA38">
        <v>0</v>
      </c>
      <c r="AB38">
        <v>3.8721530382595644</v>
      </c>
      <c r="AC38">
        <v>2.8411198366577666</v>
      </c>
      <c r="AD38">
        <v>2.6815457986373961</v>
      </c>
      <c r="AE38">
        <v>4.8445775927327785</v>
      </c>
      <c r="AF38">
        <v>2.6108265720081136</v>
      </c>
      <c r="AG38">
        <v>13.026728</v>
      </c>
      <c r="AH38">
        <v>30.284269693769797</v>
      </c>
      <c r="AI38">
        <v>0</v>
      </c>
      <c r="AJ38">
        <v>0</v>
      </c>
      <c r="AK38">
        <v>15.366459416863675</v>
      </c>
      <c r="AL38">
        <v>0</v>
      </c>
      <c r="AM38">
        <v>0</v>
      </c>
      <c r="AN38">
        <v>0</v>
      </c>
      <c r="AO38">
        <v>0</v>
      </c>
      <c r="AP38">
        <v>1.6935360000000004</v>
      </c>
      <c r="AQ38">
        <v>13.165877777777773</v>
      </c>
      <c r="AR38">
        <v>7.7864184782608694</v>
      </c>
      <c r="AS38">
        <v>1.2670614035087722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774.66457407450457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8.9601369821128269</v>
      </c>
      <c r="L39">
        <v>431.22999999999996</v>
      </c>
      <c r="M39">
        <v>27.05</v>
      </c>
      <c r="N39">
        <v>34.900000000000006</v>
      </c>
      <c r="O39">
        <v>0</v>
      </c>
      <c r="P39">
        <v>37.019999999999996</v>
      </c>
      <c r="Q39">
        <v>3.02</v>
      </c>
      <c r="R39">
        <v>12.456932545544067</v>
      </c>
      <c r="S39">
        <v>7.76</v>
      </c>
      <c r="T39">
        <v>0</v>
      </c>
      <c r="U39">
        <v>24.62</v>
      </c>
      <c r="V39">
        <v>6.11</v>
      </c>
      <c r="W39">
        <v>9.9069309383710138</v>
      </c>
      <c r="X39">
        <v>43.59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2.5250711582134748</v>
      </c>
      <c r="AE39">
        <v>4.8445775927327785</v>
      </c>
      <c r="AF39">
        <v>2.6108265720081136</v>
      </c>
      <c r="AG39">
        <v>13.026728</v>
      </c>
      <c r="AH39">
        <v>20.623124392819431</v>
      </c>
      <c r="AI39">
        <v>0</v>
      </c>
      <c r="AJ39">
        <v>0</v>
      </c>
      <c r="AK39">
        <v>15.366459416863675</v>
      </c>
      <c r="AL39">
        <v>0</v>
      </c>
      <c r="AM39">
        <v>0</v>
      </c>
      <c r="AN39">
        <v>0</v>
      </c>
      <c r="AO39">
        <v>0</v>
      </c>
      <c r="AP39">
        <v>1.6935360000000004</v>
      </c>
      <c r="AQ39">
        <v>13.165877777777773</v>
      </c>
      <c r="AR39">
        <v>7.7864184782608694</v>
      </c>
      <c r="AS39">
        <v>1.2670614035087722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729.53368125821294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8.9601369821128269</v>
      </c>
      <c r="L40">
        <v>431.22999999999996</v>
      </c>
      <c r="M40">
        <v>27.05</v>
      </c>
      <c r="N40">
        <v>34.900000000000006</v>
      </c>
      <c r="O40">
        <v>0</v>
      </c>
      <c r="P40">
        <v>37.019999999999996</v>
      </c>
      <c r="Q40">
        <v>3.02</v>
      </c>
      <c r="R40">
        <v>12.456932545544067</v>
      </c>
      <c r="S40">
        <v>7.76</v>
      </c>
      <c r="T40">
        <v>0</v>
      </c>
      <c r="U40">
        <v>24.62</v>
      </c>
      <c r="V40">
        <v>6.11</v>
      </c>
      <c r="W40">
        <v>9.9069309383710138</v>
      </c>
      <c r="X40">
        <v>43.59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4.8445775927327785</v>
      </c>
      <c r="AF40">
        <v>2.6108265720081136</v>
      </c>
      <c r="AG40">
        <v>13.026728</v>
      </c>
      <c r="AH40">
        <v>20.623124392819431</v>
      </c>
      <c r="AI40">
        <v>0</v>
      </c>
      <c r="AJ40">
        <v>0</v>
      </c>
      <c r="AK40">
        <v>15.366459416863675</v>
      </c>
      <c r="AL40">
        <v>0</v>
      </c>
      <c r="AM40">
        <v>0</v>
      </c>
      <c r="AN40">
        <v>0</v>
      </c>
      <c r="AO40">
        <v>0</v>
      </c>
      <c r="AP40">
        <v>1.6935360000000004</v>
      </c>
      <c r="AQ40">
        <v>9.1464650793650772</v>
      </c>
      <c r="AR40">
        <v>7.7864184782608694</v>
      </c>
      <c r="AS40">
        <v>1.2670614035087722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722.98919740158681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8.9601369821128269</v>
      </c>
      <c r="L41">
        <v>431.22999999999996</v>
      </c>
      <c r="M41">
        <v>27.05</v>
      </c>
      <c r="N41">
        <v>34.900000000000006</v>
      </c>
      <c r="O41">
        <v>0</v>
      </c>
      <c r="P41">
        <v>37.019999999999996</v>
      </c>
      <c r="Q41">
        <v>3.02</v>
      </c>
      <c r="R41">
        <v>12.456932545544067</v>
      </c>
      <c r="S41">
        <v>7.76</v>
      </c>
      <c r="T41">
        <v>0</v>
      </c>
      <c r="U41">
        <v>24.62</v>
      </c>
      <c r="V41">
        <v>6.11</v>
      </c>
      <c r="W41">
        <v>9.9069309383710138</v>
      </c>
      <c r="X41">
        <v>43.59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2.6108265720081136</v>
      </c>
      <c r="AG41">
        <v>13.026728</v>
      </c>
      <c r="AH41">
        <v>20.623124392819431</v>
      </c>
      <c r="AI41">
        <v>0</v>
      </c>
      <c r="AJ41">
        <v>0</v>
      </c>
      <c r="AK41">
        <v>15.366459416863675</v>
      </c>
      <c r="AL41">
        <v>0</v>
      </c>
      <c r="AM41">
        <v>0</v>
      </c>
      <c r="AN41">
        <v>0</v>
      </c>
      <c r="AO41">
        <v>0</v>
      </c>
      <c r="AP41">
        <v>1.6935360000000004</v>
      </c>
      <c r="AQ41">
        <v>9.1464650793650772</v>
      </c>
      <c r="AR41">
        <v>0.65040217391304356</v>
      </c>
      <c r="AS41">
        <v>1.2670614035087722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711.00860350450614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8.9601369821128269</v>
      </c>
      <c r="L42">
        <v>431.22999999999996</v>
      </c>
      <c r="M42">
        <v>27.05</v>
      </c>
      <c r="N42">
        <v>34.900000000000006</v>
      </c>
      <c r="O42">
        <v>0</v>
      </c>
      <c r="P42">
        <v>37.019999999999996</v>
      </c>
      <c r="Q42">
        <v>3.02</v>
      </c>
      <c r="R42">
        <v>12.456932545544067</v>
      </c>
      <c r="S42">
        <v>7.76</v>
      </c>
      <c r="T42">
        <v>0</v>
      </c>
      <c r="U42">
        <v>24.62</v>
      </c>
      <c r="V42">
        <v>6.11</v>
      </c>
      <c r="W42">
        <v>9.9069309383710138</v>
      </c>
      <c r="X42">
        <v>43.59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2.6108265720081136</v>
      </c>
      <c r="AG42">
        <v>13.026728</v>
      </c>
      <c r="AH42">
        <v>13.750794931362197</v>
      </c>
      <c r="AI42">
        <v>0</v>
      </c>
      <c r="AJ42">
        <v>0</v>
      </c>
      <c r="AK42">
        <v>15.366459416863675</v>
      </c>
      <c r="AL42">
        <v>0</v>
      </c>
      <c r="AM42">
        <v>0</v>
      </c>
      <c r="AN42">
        <v>0</v>
      </c>
      <c r="AO42">
        <v>0</v>
      </c>
      <c r="AP42">
        <v>7.3632000000000017E-2</v>
      </c>
      <c r="AQ42">
        <v>4.3876031746031741</v>
      </c>
      <c r="AR42">
        <v>0.65040217391304356</v>
      </c>
      <c r="AS42">
        <v>1.2670614035087722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697.75750813828699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4.9300757995079945</v>
      </c>
      <c r="L43">
        <v>402.64000000000004</v>
      </c>
      <c r="M43">
        <v>27.05</v>
      </c>
      <c r="N43">
        <v>34.900000000000006</v>
      </c>
      <c r="O43">
        <v>0</v>
      </c>
      <c r="P43">
        <v>37.019999999999996</v>
      </c>
      <c r="Q43">
        <v>3.02</v>
      </c>
      <c r="R43">
        <v>12.456932545544067</v>
      </c>
      <c r="S43">
        <v>7.76</v>
      </c>
      <c r="T43">
        <v>0</v>
      </c>
      <c r="U43">
        <v>24.62</v>
      </c>
      <c r="V43">
        <v>6.11</v>
      </c>
      <c r="W43">
        <v>9.9069309383710138</v>
      </c>
      <c r="X43">
        <v>43.59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2.6108265720081136</v>
      </c>
      <c r="AG43">
        <v>13.026728</v>
      </c>
      <c r="AH43">
        <v>6.8753974656810986</v>
      </c>
      <c r="AI43">
        <v>0</v>
      </c>
      <c r="AJ43">
        <v>0</v>
      </c>
      <c r="AK43">
        <v>15.366459416863675</v>
      </c>
      <c r="AL43">
        <v>0</v>
      </c>
      <c r="AM43">
        <v>0</v>
      </c>
      <c r="AN43">
        <v>0</v>
      </c>
      <c r="AO43">
        <v>0</v>
      </c>
      <c r="AP43">
        <v>7.3632000000000017E-2</v>
      </c>
      <c r="AQ43">
        <v>0</v>
      </c>
      <c r="AR43">
        <v>0.65040217391304356</v>
      </c>
      <c r="AS43">
        <v>1.2670614035087722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653.8744463153979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4.9300757995079945</v>
      </c>
      <c r="L44">
        <v>354.46999999999997</v>
      </c>
      <c r="M44">
        <v>27.05</v>
      </c>
      <c r="N44">
        <v>34.900000000000006</v>
      </c>
      <c r="O44">
        <v>0</v>
      </c>
      <c r="P44">
        <v>37.019999999999996</v>
      </c>
      <c r="Q44">
        <v>3.02</v>
      </c>
      <c r="R44">
        <v>12.456932545544067</v>
      </c>
      <c r="S44">
        <v>7.76</v>
      </c>
      <c r="T44">
        <v>0</v>
      </c>
      <c r="U44">
        <v>24.62</v>
      </c>
      <c r="V44">
        <v>6.11</v>
      </c>
      <c r="W44">
        <v>9.9069309383710138</v>
      </c>
      <c r="X44">
        <v>43.59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2.6108265720081136</v>
      </c>
      <c r="AG44">
        <v>13.026728</v>
      </c>
      <c r="AH44">
        <v>0</v>
      </c>
      <c r="AI44">
        <v>0</v>
      </c>
      <c r="AJ44">
        <v>0</v>
      </c>
      <c r="AK44">
        <v>15.366459416863675</v>
      </c>
      <c r="AL44">
        <v>0</v>
      </c>
      <c r="AM44">
        <v>0</v>
      </c>
      <c r="AN44">
        <v>0</v>
      </c>
      <c r="AO44">
        <v>0</v>
      </c>
      <c r="AP44">
        <v>7.3632000000000017E-2</v>
      </c>
      <c r="AQ44">
        <v>0</v>
      </c>
      <c r="AR44">
        <v>0.65040217391304356</v>
      </c>
      <c r="AS44">
        <v>1.2670614035087722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598.82904884971674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8.1098629303496885</v>
      </c>
      <c r="L45">
        <v>335.29999999999995</v>
      </c>
      <c r="M45">
        <v>27.05</v>
      </c>
      <c r="N45">
        <v>34.900000000000006</v>
      </c>
      <c r="O45">
        <v>0</v>
      </c>
      <c r="P45">
        <v>37.019999999999996</v>
      </c>
      <c r="Q45">
        <v>3.02</v>
      </c>
      <c r="R45">
        <v>12.456932545544067</v>
      </c>
      <c r="S45">
        <v>7.76</v>
      </c>
      <c r="T45">
        <v>0</v>
      </c>
      <c r="U45">
        <v>24.62</v>
      </c>
      <c r="V45">
        <v>6.11</v>
      </c>
      <c r="W45">
        <v>9.9069309383710138</v>
      </c>
      <c r="X45">
        <v>43.59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2.6108265720081136</v>
      </c>
      <c r="AG45">
        <v>13.026728</v>
      </c>
      <c r="AH45">
        <v>0</v>
      </c>
      <c r="AI45">
        <v>0</v>
      </c>
      <c r="AJ45">
        <v>0</v>
      </c>
      <c r="AK45">
        <v>15.366459416863675</v>
      </c>
      <c r="AL45">
        <v>0</v>
      </c>
      <c r="AM45">
        <v>0</v>
      </c>
      <c r="AN45">
        <v>0</v>
      </c>
      <c r="AO45">
        <v>0</v>
      </c>
      <c r="AP45">
        <v>0.15033200000000002</v>
      </c>
      <c r="AQ45">
        <v>0</v>
      </c>
      <c r="AR45">
        <v>7.7864184782608694</v>
      </c>
      <c r="AS45">
        <v>1.2670614035087722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590.05155228490639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6.49</v>
      </c>
      <c r="L46">
        <v>287.39999999999998</v>
      </c>
      <c r="M46">
        <v>27.05</v>
      </c>
      <c r="N46">
        <v>34.900000000000006</v>
      </c>
      <c r="O46">
        <v>0</v>
      </c>
      <c r="P46">
        <v>37.019999999999996</v>
      </c>
      <c r="Q46">
        <v>3.0167386609071274</v>
      </c>
      <c r="R46">
        <v>12.516541436464086</v>
      </c>
      <c r="S46">
        <v>7.76</v>
      </c>
      <c r="T46">
        <v>0</v>
      </c>
      <c r="U46">
        <v>24.62</v>
      </c>
      <c r="V46">
        <v>6.11</v>
      </c>
      <c r="W46">
        <v>9.9069309383710138</v>
      </c>
      <c r="X46">
        <v>43.59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2.6108265720081136</v>
      </c>
      <c r="AG46">
        <v>13.026728</v>
      </c>
      <c r="AH46">
        <v>0</v>
      </c>
      <c r="AI46">
        <v>0</v>
      </c>
      <c r="AJ46">
        <v>0</v>
      </c>
      <c r="AK46">
        <v>15.366459416863675</v>
      </c>
      <c r="AL46">
        <v>0</v>
      </c>
      <c r="AM46">
        <v>0</v>
      </c>
      <c r="AN46">
        <v>0</v>
      </c>
      <c r="AO46">
        <v>0</v>
      </c>
      <c r="AP46">
        <v>0.15033200000000002</v>
      </c>
      <c r="AQ46">
        <v>0</v>
      </c>
      <c r="AR46">
        <v>7.7864184782608694</v>
      </c>
      <c r="AS46">
        <v>1.2670614035087722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540.58803690638388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4.93</v>
      </c>
      <c r="L47">
        <v>354.46</v>
      </c>
      <c r="M47">
        <v>27.05</v>
      </c>
      <c r="N47">
        <v>34.900000000000006</v>
      </c>
      <c r="O47">
        <v>0</v>
      </c>
      <c r="P47">
        <v>37.019999999999996</v>
      </c>
      <c r="Q47">
        <v>2.4869297163995072</v>
      </c>
      <c r="R47">
        <v>6.85</v>
      </c>
      <c r="S47">
        <v>4.26</v>
      </c>
      <c r="T47">
        <v>0</v>
      </c>
      <c r="U47">
        <v>24.62</v>
      </c>
      <c r="V47">
        <v>6.38</v>
      </c>
      <c r="W47">
        <v>9.9069309383710138</v>
      </c>
      <c r="X47">
        <v>43.59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2.6108265720081136</v>
      </c>
      <c r="AG47">
        <v>13.026728</v>
      </c>
      <c r="AH47">
        <v>0</v>
      </c>
      <c r="AI47">
        <v>0</v>
      </c>
      <c r="AJ47">
        <v>0</v>
      </c>
      <c r="AK47">
        <v>15.366459416863675</v>
      </c>
      <c r="AL47">
        <v>0</v>
      </c>
      <c r="AM47">
        <v>0</v>
      </c>
      <c r="AN47">
        <v>0</v>
      </c>
      <c r="AO47">
        <v>0</v>
      </c>
      <c r="AP47">
        <v>0.15033200000000002</v>
      </c>
      <c r="AQ47">
        <v>0</v>
      </c>
      <c r="AR47">
        <v>0.32520108695652178</v>
      </c>
      <c r="AS47">
        <v>1.2670614035087722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589.20046913410783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4.93</v>
      </c>
      <c r="L48">
        <v>306.31111523624446</v>
      </c>
      <c r="M48">
        <v>27.05</v>
      </c>
      <c r="N48">
        <v>34.900000000000006</v>
      </c>
      <c r="O48">
        <v>0</v>
      </c>
      <c r="P48">
        <v>37.019999999999996</v>
      </c>
      <c r="Q48">
        <v>1.71</v>
      </c>
      <c r="R48">
        <v>6.85</v>
      </c>
      <c r="S48">
        <v>4.26</v>
      </c>
      <c r="T48">
        <v>0</v>
      </c>
      <c r="U48">
        <v>24.62</v>
      </c>
      <c r="V48">
        <v>6.11</v>
      </c>
      <c r="W48">
        <v>9.9069309383710138</v>
      </c>
      <c r="X48">
        <v>43.59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2.6108265720081136</v>
      </c>
      <c r="AG48">
        <v>13.026728</v>
      </c>
      <c r="AH48">
        <v>0</v>
      </c>
      <c r="AI48">
        <v>0</v>
      </c>
      <c r="AJ48">
        <v>0</v>
      </c>
      <c r="AK48">
        <v>15.366459416863675</v>
      </c>
      <c r="AL48">
        <v>0</v>
      </c>
      <c r="AM48">
        <v>0</v>
      </c>
      <c r="AN48">
        <v>0</v>
      </c>
      <c r="AO48">
        <v>0</v>
      </c>
      <c r="AP48">
        <v>0.15033200000000002</v>
      </c>
      <c r="AQ48">
        <v>0</v>
      </c>
      <c r="AR48">
        <v>0.32520108695652178</v>
      </c>
      <c r="AS48">
        <v>1.2670614035087722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540.0046546539528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4.93</v>
      </c>
      <c r="L49">
        <v>306.31111523624446</v>
      </c>
      <c r="M49">
        <v>27.05</v>
      </c>
      <c r="N49">
        <v>34.900000000000006</v>
      </c>
      <c r="O49">
        <v>0</v>
      </c>
      <c r="P49">
        <v>37.019999999999996</v>
      </c>
      <c r="Q49">
        <v>1.6572240802675582</v>
      </c>
      <c r="R49">
        <v>6.85</v>
      </c>
      <c r="S49">
        <v>4.26</v>
      </c>
      <c r="T49">
        <v>0</v>
      </c>
      <c r="U49">
        <v>24.62</v>
      </c>
      <c r="V49">
        <v>6.11</v>
      </c>
      <c r="W49">
        <v>9.9069309383710138</v>
      </c>
      <c r="X49">
        <v>43.59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2.6108265720081136</v>
      </c>
      <c r="AG49">
        <v>13.026728</v>
      </c>
      <c r="AH49">
        <v>0</v>
      </c>
      <c r="AI49">
        <v>0</v>
      </c>
      <c r="AJ49">
        <v>0</v>
      </c>
      <c r="AK49">
        <v>15.366459416863675</v>
      </c>
      <c r="AL49">
        <v>0</v>
      </c>
      <c r="AM49">
        <v>0</v>
      </c>
      <c r="AN49">
        <v>0</v>
      </c>
      <c r="AO49">
        <v>0</v>
      </c>
      <c r="AP49">
        <v>0.33748000000000011</v>
      </c>
      <c r="AQ49">
        <v>0</v>
      </c>
      <c r="AR49">
        <v>0.32520108695652178</v>
      </c>
      <c r="AS49">
        <v>1.2670614035087722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540.13902673422035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4.93</v>
      </c>
      <c r="L50">
        <v>306.31111523624446</v>
      </c>
      <c r="M50">
        <v>27.05</v>
      </c>
      <c r="N50">
        <v>34.900000000000006</v>
      </c>
      <c r="O50">
        <v>0</v>
      </c>
      <c r="P50">
        <v>37.019999999999996</v>
      </c>
      <c r="Q50">
        <v>1.6572240802675582</v>
      </c>
      <c r="R50">
        <v>6.85</v>
      </c>
      <c r="S50">
        <v>4.26</v>
      </c>
      <c r="T50">
        <v>0</v>
      </c>
      <c r="U50">
        <v>24.62</v>
      </c>
      <c r="V50">
        <v>6.11</v>
      </c>
      <c r="W50">
        <v>9.9069309383710138</v>
      </c>
      <c r="X50">
        <v>43.59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2.6108265720081136</v>
      </c>
      <c r="AG50">
        <v>13.026728</v>
      </c>
      <c r="AH50">
        <v>0</v>
      </c>
      <c r="AI50">
        <v>0</v>
      </c>
      <c r="AJ50">
        <v>0</v>
      </c>
      <c r="AK50">
        <v>15.366459416863675</v>
      </c>
      <c r="AL50">
        <v>0</v>
      </c>
      <c r="AM50">
        <v>0</v>
      </c>
      <c r="AN50">
        <v>0</v>
      </c>
      <c r="AO50">
        <v>0</v>
      </c>
      <c r="AP50">
        <v>0.33748000000000011</v>
      </c>
      <c r="AQ50">
        <v>0</v>
      </c>
      <c r="AR50">
        <v>0.32520108695652178</v>
      </c>
      <c r="AS50">
        <v>1.2670614035087722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540.13902673422035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4.93</v>
      </c>
      <c r="L51">
        <v>306.31111523624446</v>
      </c>
      <c r="M51">
        <v>27.05</v>
      </c>
      <c r="N51">
        <v>34.900000000000006</v>
      </c>
      <c r="O51">
        <v>0</v>
      </c>
      <c r="P51">
        <v>37.019999999999996</v>
      </c>
      <c r="Q51">
        <v>1.6572240802675582</v>
      </c>
      <c r="R51">
        <v>6.85</v>
      </c>
      <c r="S51">
        <v>4.26</v>
      </c>
      <c r="T51">
        <v>0</v>
      </c>
      <c r="U51">
        <v>24.62</v>
      </c>
      <c r="V51">
        <v>6.1144371822803194</v>
      </c>
      <c r="W51">
        <v>9.91</v>
      </c>
      <c r="X51">
        <v>45.5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2.6108265720081136</v>
      </c>
      <c r="AG51">
        <v>13.026728</v>
      </c>
      <c r="AH51">
        <v>0</v>
      </c>
      <c r="AI51">
        <v>0</v>
      </c>
      <c r="AJ51">
        <v>0</v>
      </c>
      <c r="AK51">
        <v>15.366459416863675</v>
      </c>
      <c r="AL51">
        <v>0</v>
      </c>
      <c r="AM51">
        <v>0</v>
      </c>
      <c r="AN51">
        <v>0</v>
      </c>
      <c r="AO51">
        <v>0</v>
      </c>
      <c r="AP51">
        <v>0.33748000000000011</v>
      </c>
      <c r="AQ51">
        <v>0</v>
      </c>
      <c r="AR51">
        <v>0.32520108695652178</v>
      </c>
      <c r="AS51">
        <v>2.3715217068093968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543.16099328143025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4.93</v>
      </c>
      <c r="L52">
        <v>306.31111523624446</v>
      </c>
      <c r="M52">
        <v>27.05</v>
      </c>
      <c r="N52">
        <v>34.900000000000006</v>
      </c>
      <c r="O52">
        <v>0</v>
      </c>
      <c r="P52">
        <v>37.019999999999996</v>
      </c>
      <c r="Q52">
        <v>1.6572240802675582</v>
      </c>
      <c r="R52">
        <v>6.85</v>
      </c>
      <c r="S52">
        <v>4.26</v>
      </c>
      <c r="T52">
        <v>0</v>
      </c>
      <c r="U52">
        <v>24.62</v>
      </c>
      <c r="V52">
        <v>3.353042688465032</v>
      </c>
      <c r="W52">
        <v>5.58</v>
      </c>
      <c r="X52">
        <v>23.969999999999995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2.6108265720081136</v>
      </c>
      <c r="AG52">
        <v>13.026728</v>
      </c>
      <c r="AH52">
        <v>0</v>
      </c>
      <c r="AI52">
        <v>0</v>
      </c>
      <c r="AJ52">
        <v>0</v>
      </c>
      <c r="AK52">
        <v>15.366459416863675</v>
      </c>
      <c r="AL52">
        <v>0</v>
      </c>
      <c r="AM52">
        <v>0</v>
      </c>
      <c r="AN52">
        <v>0</v>
      </c>
      <c r="AO52">
        <v>0</v>
      </c>
      <c r="AP52">
        <v>0.33748000000000011</v>
      </c>
      <c r="AQ52">
        <v>0</v>
      </c>
      <c r="AR52">
        <v>0.32520108695652178</v>
      </c>
      <c r="AS52">
        <v>2.3715217068093968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514.53959878761486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4.93</v>
      </c>
      <c r="L53">
        <v>306.31111523624446</v>
      </c>
      <c r="M53">
        <v>27.05</v>
      </c>
      <c r="N53">
        <v>34.900000000000006</v>
      </c>
      <c r="O53">
        <v>0</v>
      </c>
      <c r="P53">
        <v>37.019999999999996</v>
      </c>
      <c r="Q53">
        <v>1.6572240802675582</v>
      </c>
      <c r="R53">
        <v>6.85</v>
      </c>
      <c r="S53">
        <v>4.26</v>
      </c>
      <c r="T53">
        <v>0</v>
      </c>
      <c r="U53">
        <v>24.62</v>
      </c>
      <c r="V53">
        <v>3.353042688465032</v>
      </c>
      <c r="W53">
        <v>5.58</v>
      </c>
      <c r="X53">
        <v>23.969999999999995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2.6108265720081136</v>
      </c>
      <c r="AG53">
        <v>13.026728</v>
      </c>
      <c r="AH53">
        <v>0</v>
      </c>
      <c r="AI53">
        <v>0</v>
      </c>
      <c r="AJ53">
        <v>0</v>
      </c>
      <c r="AK53">
        <v>15.366459416863675</v>
      </c>
      <c r="AL53">
        <v>0</v>
      </c>
      <c r="AM53">
        <v>0</v>
      </c>
      <c r="AN53">
        <v>0</v>
      </c>
      <c r="AO53">
        <v>0</v>
      </c>
      <c r="AP53">
        <v>0.33748000000000011</v>
      </c>
      <c r="AQ53">
        <v>0</v>
      </c>
      <c r="AR53">
        <v>0.32520108695652178</v>
      </c>
      <c r="AS53">
        <v>2.3715217068093968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514.53959878761486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4.93</v>
      </c>
      <c r="L54">
        <v>306.31111523624446</v>
      </c>
      <c r="M54">
        <v>27.05</v>
      </c>
      <c r="N54">
        <v>34.900000000000006</v>
      </c>
      <c r="O54">
        <v>0</v>
      </c>
      <c r="P54">
        <v>37.019999999999996</v>
      </c>
      <c r="Q54">
        <v>1.6572240802675582</v>
      </c>
      <c r="R54">
        <v>6.85</v>
      </c>
      <c r="S54">
        <v>4.26</v>
      </c>
      <c r="T54">
        <v>0</v>
      </c>
      <c r="U54">
        <v>24.62</v>
      </c>
      <c r="V54">
        <v>3.353042688465032</v>
      </c>
      <c r="W54">
        <v>5.58</v>
      </c>
      <c r="X54">
        <v>23.969999999999995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2.6108265720081136</v>
      </c>
      <c r="AG54">
        <v>13.026728</v>
      </c>
      <c r="AH54">
        <v>0</v>
      </c>
      <c r="AI54">
        <v>0</v>
      </c>
      <c r="AJ54">
        <v>0</v>
      </c>
      <c r="AK54">
        <v>15.366459416863675</v>
      </c>
      <c r="AL54">
        <v>0</v>
      </c>
      <c r="AM54">
        <v>0</v>
      </c>
      <c r="AN54">
        <v>0</v>
      </c>
      <c r="AO54">
        <v>0</v>
      </c>
      <c r="AP54">
        <v>0.33748000000000011</v>
      </c>
      <c r="AQ54">
        <v>0</v>
      </c>
      <c r="AR54">
        <v>0.32520108695652178</v>
      </c>
      <c r="AS54">
        <v>2.3715217068093968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514.53959878761486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4.93</v>
      </c>
      <c r="L55">
        <v>306.31111523624446</v>
      </c>
      <c r="M55">
        <v>27.05</v>
      </c>
      <c r="N55">
        <v>34.900000000000006</v>
      </c>
      <c r="O55">
        <v>0</v>
      </c>
      <c r="P55">
        <v>37.019999999999996</v>
      </c>
      <c r="Q55">
        <v>1.6572240802675582</v>
      </c>
      <c r="R55">
        <v>6.85</v>
      </c>
      <c r="S55">
        <v>4.26</v>
      </c>
      <c r="T55">
        <v>0</v>
      </c>
      <c r="U55">
        <v>24.62</v>
      </c>
      <c r="V55">
        <v>3.353042688465032</v>
      </c>
      <c r="W55">
        <v>5.58</v>
      </c>
      <c r="X55">
        <v>24.383120440291822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2.6108265720081136</v>
      </c>
      <c r="AG55">
        <v>13.026728</v>
      </c>
      <c r="AH55">
        <v>0</v>
      </c>
      <c r="AI55">
        <v>0</v>
      </c>
      <c r="AJ55">
        <v>0</v>
      </c>
      <c r="AK55">
        <v>15.366459416863675</v>
      </c>
      <c r="AL55">
        <v>0</v>
      </c>
      <c r="AM55">
        <v>0</v>
      </c>
      <c r="AN55">
        <v>0</v>
      </c>
      <c r="AO55">
        <v>0</v>
      </c>
      <c r="AP55">
        <v>0.33748000000000011</v>
      </c>
      <c r="AQ55">
        <v>0</v>
      </c>
      <c r="AR55">
        <v>0.32520108695652178</v>
      </c>
      <c r="AS55">
        <v>2.3715217068093968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514.95271922790664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4.93</v>
      </c>
      <c r="L56">
        <v>306.31111523624446</v>
      </c>
      <c r="M56">
        <v>27.05</v>
      </c>
      <c r="N56">
        <v>34.900000000000006</v>
      </c>
      <c r="O56">
        <v>0</v>
      </c>
      <c r="P56">
        <v>37.019999999999996</v>
      </c>
      <c r="Q56">
        <v>1.6572240802675582</v>
      </c>
      <c r="R56">
        <v>6.85</v>
      </c>
      <c r="S56">
        <v>4.26</v>
      </c>
      <c r="T56">
        <v>0</v>
      </c>
      <c r="U56">
        <v>24.62</v>
      </c>
      <c r="V56">
        <v>3.353042688465032</v>
      </c>
      <c r="W56">
        <v>5.58</v>
      </c>
      <c r="X56">
        <v>24.383120440291822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2.6108265720081136</v>
      </c>
      <c r="AG56">
        <v>13.026728</v>
      </c>
      <c r="AH56">
        <v>0</v>
      </c>
      <c r="AI56">
        <v>0</v>
      </c>
      <c r="AJ56">
        <v>0</v>
      </c>
      <c r="AK56">
        <v>15.366459416863675</v>
      </c>
      <c r="AL56">
        <v>0</v>
      </c>
      <c r="AM56">
        <v>0</v>
      </c>
      <c r="AN56">
        <v>0</v>
      </c>
      <c r="AO56">
        <v>0</v>
      </c>
      <c r="AP56">
        <v>0.33748000000000011</v>
      </c>
      <c r="AQ56">
        <v>0</v>
      </c>
      <c r="AR56">
        <v>0.32520108695652178</v>
      </c>
      <c r="AS56">
        <v>2.3715217068093968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514.95271922790664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4.93</v>
      </c>
      <c r="L57">
        <v>306.31111523624446</v>
      </c>
      <c r="M57">
        <v>27.05</v>
      </c>
      <c r="N57">
        <v>34.900000000000006</v>
      </c>
      <c r="O57">
        <v>0</v>
      </c>
      <c r="P57">
        <v>37.019999999999996</v>
      </c>
      <c r="Q57">
        <v>1.6572240802675582</v>
      </c>
      <c r="R57">
        <v>6.85</v>
      </c>
      <c r="S57">
        <v>4.26</v>
      </c>
      <c r="T57">
        <v>0</v>
      </c>
      <c r="U57">
        <v>24.62</v>
      </c>
      <c r="V57">
        <v>3.353042688465032</v>
      </c>
      <c r="W57">
        <v>5.506997275204359</v>
      </c>
      <c r="X57">
        <v>24.383120440291822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2.6108265720081136</v>
      </c>
      <c r="AG57">
        <v>13.026728</v>
      </c>
      <c r="AH57">
        <v>0</v>
      </c>
      <c r="AI57">
        <v>0</v>
      </c>
      <c r="AJ57">
        <v>0</v>
      </c>
      <c r="AK57">
        <v>15.366459416863675</v>
      </c>
      <c r="AL57">
        <v>0</v>
      </c>
      <c r="AM57">
        <v>0</v>
      </c>
      <c r="AN57">
        <v>0</v>
      </c>
      <c r="AO57">
        <v>0</v>
      </c>
      <c r="AP57">
        <v>0.33748000000000011</v>
      </c>
      <c r="AQ57">
        <v>0</v>
      </c>
      <c r="AR57">
        <v>0.32520108695652178</v>
      </c>
      <c r="AS57">
        <v>1.2670614035087722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513.77525619981043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4.93</v>
      </c>
      <c r="L58">
        <v>306.31111523624446</v>
      </c>
      <c r="M58">
        <v>27.05</v>
      </c>
      <c r="N58">
        <v>34.900000000000006</v>
      </c>
      <c r="O58">
        <v>0</v>
      </c>
      <c r="P58">
        <v>37.019999999999996</v>
      </c>
      <c r="Q58">
        <v>1.6572240802675582</v>
      </c>
      <c r="R58">
        <v>6.85</v>
      </c>
      <c r="S58">
        <v>4.26</v>
      </c>
      <c r="T58">
        <v>0</v>
      </c>
      <c r="U58">
        <v>24.62</v>
      </c>
      <c r="V58">
        <v>3.353042688465032</v>
      </c>
      <c r="W58">
        <v>5.506997275204359</v>
      </c>
      <c r="X58">
        <v>24.383120440291822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2.6108265720081136</v>
      </c>
      <c r="AG58">
        <v>13.026728</v>
      </c>
      <c r="AH58">
        <v>0</v>
      </c>
      <c r="AI58">
        <v>0</v>
      </c>
      <c r="AJ58">
        <v>0</v>
      </c>
      <c r="AK58">
        <v>15.366459416863675</v>
      </c>
      <c r="AL58">
        <v>0</v>
      </c>
      <c r="AM58">
        <v>0</v>
      </c>
      <c r="AN58">
        <v>0</v>
      </c>
      <c r="AO58">
        <v>0</v>
      </c>
      <c r="AP58">
        <v>0.33748000000000011</v>
      </c>
      <c r="AQ58">
        <v>0</v>
      </c>
      <c r="AR58">
        <v>0.32520108695652178</v>
      </c>
      <c r="AS58">
        <v>1.2670614035087722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513.77525619981043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4.93</v>
      </c>
      <c r="L59">
        <v>306.31111523624446</v>
      </c>
      <c r="M59">
        <v>27.05</v>
      </c>
      <c r="N59">
        <v>34.900000000000006</v>
      </c>
      <c r="O59">
        <v>0</v>
      </c>
      <c r="P59">
        <v>37.019999999999996</v>
      </c>
      <c r="Q59">
        <v>1.6572240802675582</v>
      </c>
      <c r="R59">
        <v>6.85</v>
      </c>
      <c r="S59">
        <v>4.26</v>
      </c>
      <c r="T59">
        <v>0</v>
      </c>
      <c r="U59">
        <v>24.62</v>
      </c>
      <c r="V59">
        <v>3.353042688465032</v>
      </c>
      <c r="W59">
        <v>5.506997275204359</v>
      </c>
      <c r="X59">
        <v>24.383120440291822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2.6108265720081136</v>
      </c>
      <c r="AG59">
        <v>13.026728</v>
      </c>
      <c r="AH59">
        <v>0</v>
      </c>
      <c r="AI59">
        <v>0</v>
      </c>
      <c r="AJ59">
        <v>0</v>
      </c>
      <c r="AK59">
        <v>15.366459416863675</v>
      </c>
      <c r="AL59">
        <v>0</v>
      </c>
      <c r="AM59">
        <v>0</v>
      </c>
      <c r="AN59">
        <v>0</v>
      </c>
      <c r="AO59">
        <v>0</v>
      </c>
      <c r="AP59">
        <v>0.33748000000000011</v>
      </c>
      <c r="AQ59">
        <v>0</v>
      </c>
      <c r="AR59">
        <v>0.32520108695652178</v>
      </c>
      <c r="AS59">
        <v>1.2670614035087722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513.77525619981043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4.93</v>
      </c>
      <c r="L60">
        <v>306.31111523624446</v>
      </c>
      <c r="M60">
        <v>27.05</v>
      </c>
      <c r="N60">
        <v>34.900000000000006</v>
      </c>
      <c r="O60">
        <v>0</v>
      </c>
      <c r="P60">
        <v>37.019999999999996</v>
      </c>
      <c r="Q60">
        <v>1.6572240802675582</v>
      </c>
      <c r="R60">
        <v>6.85</v>
      </c>
      <c r="S60">
        <v>4.26</v>
      </c>
      <c r="T60">
        <v>0</v>
      </c>
      <c r="U60">
        <v>24.62</v>
      </c>
      <c r="V60">
        <v>3.353042688465032</v>
      </c>
      <c r="W60">
        <v>5.506997275204359</v>
      </c>
      <c r="X60">
        <v>24.383120440291822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2.6108265720081136</v>
      </c>
      <c r="AG60">
        <v>13.026728</v>
      </c>
      <c r="AH60">
        <v>0</v>
      </c>
      <c r="AI60">
        <v>0</v>
      </c>
      <c r="AJ60">
        <v>0</v>
      </c>
      <c r="AK60">
        <v>15.366459416863675</v>
      </c>
      <c r="AL60">
        <v>0</v>
      </c>
      <c r="AM60">
        <v>0</v>
      </c>
      <c r="AN60">
        <v>0</v>
      </c>
      <c r="AO60">
        <v>0</v>
      </c>
      <c r="AP60">
        <v>0.33748000000000011</v>
      </c>
      <c r="AQ60">
        <v>0</v>
      </c>
      <c r="AR60">
        <v>0.32520108695652178</v>
      </c>
      <c r="AS60">
        <v>1.2670614035087722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513.77525619981043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4.93</v>
      </c>
      <c r="L61">
        <v>306.31111523624446</v>
      </c>
      <c r="M61">
        <v>27.05</v>
      </c>
      <c r="N61">
        <v>34.900000000000006</v>
      </c>
      <c r="O61">
        <v>0</v>
      </c>
      <c r="P61">
        <v>37.019999999999996</v>
      </c>
      <c r="Q61">
        <v>1.6572240802675582</v>
      </c>
      <c r="R61">
        <v>6.85</v>
      </c>
      <c r="S61">
        <v>4.26</v>
      </c>
      <c r="T61">
        <v>0</v>
      </c>
      <c r="U61">
        <v>24.62</v>
      </c>
      <c r="V61">
        <v>3.353042688465032</v>
      </c>
      <c r="W61">
        <v>5.506997275204359</v>
      </c>
      <c r="X61">
        <v>24.383120440291822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2.6108265720081136</v>
      </c>
      <c r="AG61">
        <v>13.026728</v>
      </c>
      <c r="AH61">
        <v>0</v>
      </c>
      <c r="AI61">
        <v>0</v>
      </c>
      <c r="AJ61">
        <v>0</v>
      </c>
      <c r="AK61">
        <v>15.366459416863675</v>
      </c>
      <c r="AL61">
        <v>0</v>
      </c>
      <c r="AM61">
        <v>0</v>
      </c>
      <c r="AN61">
        <v>0</v>
      </c>
      <c r="AO61">
        <v>0</v>
      </c>
      <c r="AP61">
        <v>0.33748000000000011</v>
      </c>
      <c r="AQ61">
        <v>0</v>
      </c>
      <c r="AR61">
        <v>0.32520108695652178</v>
      </c>
      <c r="AS61">
        <v>1.2670614035087722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513.77525619981043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4.93</v>
      </c>
      <c r="L62">
        <v>306.31111523624446</v>
      </c>
      <c r="M62">
        <v>27.05</v>
      </c>
      <c r="N62">
        <v>34.900000000000006</v>
      </c>
      <c r="O62">
        <v>0</v>
      </c>
      <c r="P62">
        <v>37.019999999999996</v>
      </c>
      <c r="Q62">
        <v>1.6572240802675582</v>
      </c>
      <c r="R62">
        <v>6.85</v>
      </c>
      <c r="S62">
        <v>4.26</v>
      </c>
      <c r="T62">
        <v>0</v>
      </c>
      <c r="U62">
        <v>24.62</v>
      </c>
      <c r="V62">
        <v>3.353042688465032</v>
      </c>
      <c r="W62">
        <v>5.506997275204359</v>
      </c>
      <c r="X62">
        <v>24.383120440291822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2.6108265720081136</v>
      </c>
      <c r="AG62">
        <v>13.026728</v>
      </c>
      <c r="AH62">
        <v>0</v>
      </c>
      <c r="AI62">
        <v>0</v>
      </c>
      <c r="AJ62">
        <v>0</v>
      </c>
      <c r="AK62">
        <v>15.366459416863675</v>
      </c>
      <c r="AL62">
        <v>0</v>
      </c>
      <c r="AM62">
        <v>0</v>
      </c>
      <c r="AN62">
        <v>0</v>
      </c>
      <c r="AO62">
        <v>0</v>
      </c>
      <c r="AP62">
        <v>0.33748000000000011</v>
      </c>
      <c r="AQ62">
        <v>0</v>
      </c>
      <c r="AR62">
        <v>0.32520108695652178</v>
      </c>
      <c r="AS62">
        <v>1.2670614035087722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513.77525619981043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4.93</v>
      </c>
      <c r="L63">
        <v>306.31111523624446</v>
      </c>
      <c r="M63">
        <v>27.05</v>
      </c>
      <c r="N63">
        <v>34.900000000000006</v>
      </c>
      <c r="O63">
        <v>0</v>
      </c>
      <c r="P63">
        <v>37.019999999999996</v>
      </c>
      <c r="Q63">
        <v>1.6572240802675582</v>
      </c>
      <c r="R63">
        <v>6.85</v>
      </c>
      <c r="S63">
        <v>4.26</v>
      </c>
      <c r="T63">
        <v>0</v>
      </c>
      <c r="U63">
        <v>24.62</v>
      </c>
      <c r="V63">
        <v>3.353042688465032</v>
      </c>
      <c r="W63">
        <v>5.506997275204359</v>
      </c>
      <c r="X63">
        <v>24.383120440291822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2.6108265720081136</v>
      </c>
      <c r="AG63">
        <v>13.026728</v>
      </c>
      <c r="AH63">
        <v>0</v>
      </c>
      <c r="AI63">
        <v>0</v>
      </c>
      <c r="AJ63">
        <v>0</v>
      </c>
      <c r="AK63">
        <v>15.366459416863675</v>
      </c>
      <c r="AL63">
        <v>0</v>
      </c>
      <c r="AM63">
        <v>0</v>
      </c>
      <c r="AN63">
        <v>0</v>
      </c>
      <c r="AO63">
        <v>0</v>
      </c>
      <c r="AP63">
        <v>0.33748000000000011</v>
      </c>
      <c r="AQ63">
        <v>0</v>
      </c>
      <c r="AR63">
        <v>0.32520108695652178</v>
      </c>
      <c r="AS63">
        <v>1.2670614035087722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513.77525619981043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4.93</v>
      </c>
      <c r="L64">
        <v>306.31111523624446</v>
      </c>
      <c r="M64">
        <v>27.05</v>
      </c>
      <c r="N64">
        <v>34.900000000000006</v>
      </c>
      <c r="O64">
        <v>0</v>
      </c>
      <c r="P64">
        <v>37.019999999999996</v>
      </c>
      <c r="Q64">
        <v>1.6572240802675582</v>
      </c>
      <c r="R64">
        <v>6.85</v>
      </c>
      <c r="S64">
        <v>4.26</v>
      </c>
      <c r="T64">
        <v>0</v>
      </c>
      <c r="U64">
        <v>24.62</v>
      </c>
      <c r="V64">
        <v>3.353042688465032</v>
      </c>
      <c r="W64">
        <v>5.506997275204359</v>
      </c>
      <c r="X64">
        <v>24.383120440291822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2.6108265720081136</v>
      </c>
      <c r="AG64">
        <v>13.026728</v>
      </c>
      <c r="AH64">
        <v>0</v>
      </c>
      <c r="AI64">
        <v>0</v>
      </c>
      <c r="AJ64">
        <v>0</v>
      </c>
      <c r="AK64">
        <v>15.366459416863675</v>
      </c>
      <c r="AL64">
        <v>0</v>
      </c>
      <c r="AM64">
        <v>0</v>
      </c>
      <c r="AN64">
        <v>0</v>
      </c>
      <c r="AO64">
        <v>0</v>
      </c>
      <c r="AP64">
        <v>0.33748000000000011</v>
      </c>
      <c r="AQ64">
        <v>0</v>
      </c>
      <c r="AR64">
        <v>0.32520108695652178</v>
      </c>
      <c r="AS64">
        <v>1.2670614035087722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513.77525619981043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4.93</v>
      </c>
      <c r="L65">
        <v>306.31111523624446</v>
      </c>
      <c r="M65">
        <v>27.05</v>
      </c>
      <c r="N65">
        <v>34.900000000000006</v>
      </c>
      <c r="O65">
        <v>0</v>
      </c>
      <c r="P65">
        <v>37.019999999999996</v>
      </c>
      <c r="Q65">
        <v>1.6572240802675582</v>
      </c>
      <c r="R65">
        <v>6.85</v>
      </c>
      <c r="S65">
        <v>4.26</v>
      </c>
      <c r="T65">
        <v>0</v>
      </c>
      <c r="U65">
        <v>24.62</v>
      </c>
      <c r="V65">
        <v>3.353042688465032</v>
      </c>
      <c r="W65">
        <v>5.506997275204359</v>
      </c>
      <c r="X65">
        <v>24.383120440291822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2.6108265720081136</v>
      </c>
      <c r="AG65">
        <v>13.026728</v>
      </c>
      <c r="AH65">
        <v>0</v>
      </c>
      <c r="AI65">
        <v>0</v>
      </c>
      <c r="AJ65">
        <v>0</v>
      </c>
      <c r="AK65">
        <v>15.366459416863675</v>
      </c>
      <c r="AL65">
        <v>0</v>
      </c>
      <c r="AM65">
        <v>0</v>
      </c>
      <c r="AN65">
        <v>0</v>
      </c>
      <c r="AO65">
        <v>0</v>
      </c>
      <c r="AP65">
        <v>0.33748000000000011</v>
      </c>
      <c r="AQ65">
        <v>4.4274904761904752</v>
      </c>
      <c r="AR65">
        <v>0.32520108695652178</v>
      </c>
      <c r="AS65">
        <v>1.2670614035087722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518.20274667600086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4.93</v>
      </c>
      <c r="L66">
        <v>306.31111523624446</v>
      </c>
      <c r="M66">
        <v>27.05</v>
      </c>
      <c r="N66">
        <v>34.900000000000006</v>
      </c>
      <c r="O66">
        <v>0</v>
      </c>
      <c r="P66">
        <v>37.019999999999996</v>
      </c>
      <c r="Q66">
        <v>1.6572240802675582</v>
      </c>
      <c r="R66">
        <v>6.85</v>
      </c>
      <c r="S66">
        <v>4.26</v>
      </c>
      <c r="T66">
        <v>0</v>
      </c>
      <c r="U66">
        <v>24.62</v>
      </c>
      <c r="V66">
        <v>3.353042688465032</v>
      </c>
      <c r="W66">
        <v>5.34</v>
      </c>
      <c r="X66">
        <v>23.967711257519337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2.6108265720081136</v>
      </c>
      <c r="AG66">
        <v>13.026728</v>
      </c>
      <c r="AH66">
        <v>0</v>
      </c>
      <c r="AI66">
        <v>0</v>
      </c>
      <c r="AJ66">
        <v>0</v>
      </c>
      <c r="AK66">
        <v>15.366459416863675</v>
      </c>
      <c r="AL66">
        <v>0</v>
      </c>
      <c r="AM66">
        <v>0</v>
      </c>
      <c r="AN66">
        <v>0</v>
      </c>
      <c r="AO66">
        <v>0</v>
      </c>
      <c r="AP66">
        <v>0.33748000000000011</v>
      </c>
      <c r="AQ66">
        <v>4.5747666666666653</v>
      </c>
      <c r="AR66">
        <v>0.32520108695652178</v>
      </c>
      <c r="AS66">
        <v>1.2670614035087722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517.76761640850032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4.93</v>
      </c>
      <c r="L67">
        <v>306.31111523624446</v>
      </c>
      <c r="M67">
        <v>27.05</v>
      </c>
      <c r="N67">
        <v>34.900000000000006</v>
      </c>
      <c r="O67">
        <v>0</v>
      </c>
      <c r="P67">
        <v>37.019999999999996</v>
      </c>
      <c r="Q67">
        <v>1.6572240802675582</v>
      </c>
      <c r="R67">
        <v>6.85</v>
      </c>
      <c r="S67">
        <v>4.26</v>
      </c>
      <c r="T67">
        <v>0</v>
      </c>
      <c r="U67">
        <v>24.62</v>
      </c>
      <c r="V67">
        <v>3.353042688465032</v>
      </c>
      <c r="W67">
        <v>9.8965708347765862</v>
      </c>
      <c r="X67">
        <v>43.58649457177323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2.6108265720081136</v>
      </c>
      <c r="AG67">
        <v>13.026728</v>
      </c>
      <c r="AH67">
        <v>0</v>
      </c>
      <c r="AI67">
        <v>0</v>
      </c>
      <c r="AJ67">
        <v>0</v>
      </c>
      <c r="AK67">
        <v>15.366459416863675</v>
      </c>
      <c r="AL67">
        <v>0</v>
      </c>
      <c r="AM67">
        <v>0</v>
      </c>
      <c r="AN67">
        <v>0</v>
      </c>
      <c r="AO67">
        <v>0</v>
      </c>
      <c r="AP67">
        <v>0.33748000000000011</v>
      </c>
      <c r="AQ67">
        <v>4.5747666666666653</v>
      </c>
      <c r="AR67">
        <v>0.32520108695652178</v>
      </c>
      <c r="AS67">
        <v>1.2670614035087722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541.94297055753077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4.93</v>
      </c>
      <c r="L68">
        <v>306.31111523624446</v>
      </c>
      <c r="M68">
        <v>27.05</v>
      </c>
      <c r="N68">
        <v>34.900000000000006</v>
      </c>
      <c r="O68">
        <v>0</v>
      </c>
      <c r="P68">
        <v>37.019999999999996</v>
      </c>
      <c r="Q68">
        <v>1.6572240802675582</v>
      </c>
      <c r="R68">
        <v>6.85</v>
      </c>
      <c r="S68">
        <v>4.26</v>
      </c>
      <c r="T68">
        <v>0</v>
      </c>
      <c r="U68">
        <v>24.62</v>
      </c>
      <c r="V68">
        <v>3.353042688465032</v>
      </c>
      <c r="W68">
        <v>9.8965708347765862</v>
      </c>
      <c r="X68">
        <v>43.58649457177323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2.6108265720081136</v>
      </c>
      <c r="AG68">
        <v>13.026728</v>
      </c>
      <c r="AH68">
        <v>0</v>
      </c>
      <c r="AI68">
        <v>0</v>
      </c>
      <c r="AJ68">
        <v>0</v>
      </c>
      <c r="AK68">
        <v>15.366459416863675</v>
      </c>
      <c r="AL68">
        <v>0</v>
      </c>
      <c r="AM68">
        <v>0</v>
      </c>
      <c r="AN68">
        <v>0</v>
      </c>
      <c r="AO68">
        <v>0</v>
      </c>
      <c r="AP68">
        <v>0.33748000000000011</v>
      </c>
      <c r="AQ68">
        <v>9.1464650793650772</v>
      </c>
      <c r="AR68">
        <v>0.32520108695652178</v>
      </c>
      <c r="AS68">
        <v>1.2670614035087722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546.5146689702292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5.0300000000000011</v>
      </c>
      <c r="L69">
        <v>277.70999999999998</v>
      </c>
      <c r="M69">
        <v>27.05</v>
      </c>
      <c r="N69">
        <v>34.900000000000006</v>
      </c>
      <c r="O69">
        <v>0</v>
      </c>
      <c r="P69">
        <v>37.019999999999996</v>
      </c>
      <c r="Q69">
        <v>3.0158855585831064</v>
      </c>
      <c r="R69">
        <v>12.455592500884331</v>
      </c>
      <c r="S69">
        <v>7.76</v>
      </c>
      <c r="T69">
        <v>0</v>
      </c>
      <c r="U69">
        <v>24.62</v>
      </c>
      <c r="V69">
        <v>5.6199999999999992</v>
      </c>
      <c r="W69">
        <v>9.8965708347765862</v>
      </c>
      <c r="X69">
        <v>43.59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2.6108265720081136</v>
      </c>
      <c r="AG69">
        <v>13.026728</v>
      </c>
      <c r="AH69">
        <v>5.5653596620908141</v>
      </c>
      <c r="AI69">
        <v>0</v>
      </c>
      <c r="AJ69">
        <v>0</v>
      </c>
      <c r="AK69">
        <v>15.366459416863675</v>
      </c>
      <c r="AL69">
        <v>0</v>
      </c>
      <c r="AM69">
        <v>0</v>
      </c>
      <c r="AN69">
        <v>0</v>
      </c>
      <c r="AO69">
        <v>0</v>
      </c>
      <c r="AP69">
        <v>0.33748000000000011</v>
      </c>
      <c r="AQ69">
        <v>13.165877777777773</v>
      </c>
      <c r="AR69">
        <v>0.32520108695652178</v>
      </c>
      <c r="AS69">
        <v>1.2670614035087722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540.33304281344977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5.0300000000000011</v>
      </c>
      <c r="L70">
        <v>277.82</v>
      </c>
      <c r="M70">
        <v>27.05</v>
      </c>
      <c r="N70">
        <v>34.900000000000006</v>
      </c>
      <c r="O70">
        <v>0</v>
      </c>
      <c r="P70">
        <v>37.019999999999996</v>
      </c>
      <c r="Q70">
        <v>3.0158855585831064</v>
      </c>
      <c r="R70">
        <v>12.455592500884331</v>
      </c>
      <c r="S70">
        <v>7.76</v>
      </c>
      <c r="T70">
        <v>0</v>
      </c>
      <c r="U70">
        <v>24.62</v>
      </c>
      <c r="V70">
        <v>5.09</v>
      </c>
      <c r="W70">
        <v>9.9069309383710138</v>
      </c>
      <c r="X70">
        <v>43.59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2.6108265720081136</v>
      </c>
      <c r="AG70">
        <v>13.026728</v>
      </c>
      <c r="AH70">
        <v>11.133787328405493</v>
      </c>
      <c r="AI70">
        <v>0</v>
      </c>
      <c r="AJ70">
        <v>0</v>
      </c>
      <c r="AK70">
        <v>15.366459416863675</v>
      </c>
      <c r="AL70">
        <v>0</v>
      </c>
      <c r="AM70">
        <v>0</v>
      </c>
      <c r="AN70">
        <v>0</v>
      </c>
      <c r="AO70">
        <v>0</v>
      </c>
      <c r="AP70">
        <v>0.33748000000000011</v>
      </c>
      <c r="AQ70">
        <v>13.165877777777773</v>
      </c>
      <c r="AR70">
        <v>0.32520108695652178</v>
      </c>
      <c r="AS70">
        <v>1.2670614035087722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545.49183058335893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5.0300000000000011</v>
      </c>
      <c r="L71">
        <v>320.93</v>
      </c>
      <c r="M71">
        <v>27.05</v>
      </c>
      <c r="N71">
        <v>34.900000000000006</v>
      </c>
      <c r="O71">
        <v>0</v>
      </c>
      <c r="P71">
        <v>37.019999999999996</v>
      </c>
      <c r="Q71">
        <v>3.0158855585831064</v>
      </c>
      <c r="R71">
        <v>12.455592500884331</v>
      </c>
      <c r="S71">
        <v>7.76</v>
      </c>
      <c r="T71">
        <v>0</v>
      </c>
      <c r="U71">
        <v>24.62</v>
      </c>
      <c r="V71">
        <v>6.06</v>
      </c>
      <c r="W71">
        <v>9.9069309383710138</v>
      </c>
      <c r="X71">
        <v>43.59</v>
      </c>
      <c r="Y71">
        <v>0</v>
      </c>
      <c r="Z71">
        <v>0.32215909090909095</v>
      </c>
      <c r="AA71">
        <v>0</v>
      </c>
      <c r="AB71">
        <v>0.97877719429857446</v>
      </c>
      <c r="AC71">
        <v>0</v>
      </c>
      <c r="AD71">
        <v>0</v>
      </c>
      <c r="AE71">
        <v>4.8445775927327785</v>
      </c>
      <c r="AF71">
        <v>2.6108265720081136</v>
      </c>
      <c r="AG71">
        <v>13.026728</v>
      </c>
      <c r="AH71">
        <v>20.623124392819431</v>
      </c>
      <c r="AI71">
        <v>0</v>
      </c>
      <c r="AJ71">
        <v>0</v>
      </c>
      <c r="AK71">
        <v>15.366459416863675</v>
      </c>
      <c r="AL71">
        <v>0</v>
      </c>
      <c r="AM71">
        <v>0</v>
      </c>
      <c r="AN71">
        <v>0</v>
      </c>
      <c r="AO71">
        <v>0</v>
      </c>
      <c r="AP71">
        <v>0.33748000000000011</v>
      </c>
      <c r="AQ71">
        <v>13.165877777777773</v>
      </c>
      <c r="AR71">
        <v>0.32520108695652178</v>
      </c>
      <c r="AS71">
        <v>1.2670614035087722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605.20668152571341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5.0300000000000011</v>
      </c>
      <c r="L72">
        <v>349.67</v>
      </c>
      <c r="M72">
        <v>27.05</v>
      </c>
      <c r="N72">
        <v>34.900000000000006</v>
      </c>
      <c r="O72">
        <v>0</v>
      </c>
      <c r="P72">
        <v>37.019999999999996</v>
      </c>
      <c r="Q72">
        <v>3.0158855585831064</v>
      </c>
      <c r="R72">
        <v>12.455592500884331</v>
      </c>
      <c r="S72">
        <v>7.76</v>
      </c>
      <c r="T72">
        <v>0</v>
      </c>
      <c r="U72">
        <v>24.62</v>
      </c>
      <c r="V72">
        <v>6.11</v>
      </c>
      <c r="W72">
        <v>9.9069309383710138</v>
      </c>
      <c r="X72">
        <v>43.59</v>
      </c>
      <c r="Y72">
        <v>0</v>
      </c>
      <c r="Z72">
        <v>1.9176136363636365</v>
      </c>
      <c r="AA72">
        <v>3.5368396624472571</v>
      </c>
      <c r="AB72">
        <v>3.8721530382595644</v>
      </c>
      <c r="AC72">
        <v>2.8411198366577666</v>
      </c>
      <c r="AD72">
        <v>2.3287108251324753</v>
      </c>
      <c r="AE72">
        <v>9.6860870552611669</v>
      </c>
      <c r="AF72">
        <v>2.6108265720081136</v>
      </c>
      <c r="AG72">
        <v>13.026728</v>
      </c>
      <c r="AH72">
        <v>22.267574656810986</v>
      </c>
      <c r="AI72">
        <v>0</v>
      </c>
      <c r="AJ72">
        <v>0</v>
      </c>
      <c r="AK72">
        <v>15.366459416863675</v>
      </c>
      <c r="AL72">
        <v>0</v>
      </c>
      <c r="AM72">
        <v>2.3226781695423857</v>
      </c>
      <c r="AN72">
        <v>0</v>
      </c>
      <c r="AO72">
        <v>0</v>
      </c>
      <c r="AP72">
        <v>0.33748000000000011</v>
      </c>
      <c r="AQ72">
        <v>13.165877777777773</v>
      </c>
      <c r="AR72">
        <v>0.32520108695652178</v>
      </c>
      <c r="AS72">
        <v>1.2670614035087722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656.00082013542874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5.0300000000000011</v>
      </c>
      <c r="L73">
        <v>416.05</v>
      </c>
      <c r="M73">
        <v>27.05</v>
      </c>
      <c r="N73">
        <v>34.900000000000006</v>
      </c>
      <c r="O73">
        <v>0</v>
      </c>
      <c r="P73">
        <v>37.019999999999996</v>
      </c>
      <c r="Q73">
        <v>3.0158855585831064</v>
      </c>
      <c r="R73">
        <v>12.455592500884331</v>
      </c>
      <c r="S73">
        <v>7.76</v>
      </c>
      <c r="T73">
        <v>0</v>
      </c>
      <c r="U73">
        <v>24.62</v>
      </c>
      <c r="V73">
        <v>6.11</v>
      </c>
      <c r="W73">
        <v>9.9069309383710138</v>
      </c>
      <c r="X73">
        <v>43.59</v>
      </c>
      <c r="Y73">
        <v>0</v>
      </c>
      <c r="Z73">
        <v>3.8321590909090912</v>
      </c>
      <c r="AA73">
        <v>7.9755274261603368</v>
      </c>
      <c r="AB73">
        <v>7.7412378094523611</v>
      </c>
      <c r="AC73">
        <v>5.6975804931678979</v>
      </c>
      <c r="AD73">
        <v>4.6574216502649506</v>
      </c>
      <c r="AE73">
        <v>9.6860870552611669</v>
      </c>
      <c r="AF73">
        <v>2.8992139959432048</v>
      </c>
      <c r="AG73">
        <v>13.026728</v>
      </c>
      <c r="AH73">
        <v>29.4467045406547</v>
      </c>
      <c r="AI73">
        <v>0</v>
      </c>
      <c r="AJ73">
        <v>0</v>
      </c>
      <c r="AK73">
        <v>15.366459416863675</v>
      </c>
      <c r="AL73">
        <v>0</v>
      </c>
      <c r="AM73">
        <v>2.3226781695423857</v>
      </c>
      <c r="AN73">
        <v>0</v>
      </c>
      <c r="AO73">
        <v>0</v>
      </c>
      <c r="AP73">
        <v>0.15033200000000002</v>
      </c>
      <c r="AQ73">
        <v>18.29599841269841</v>
      </c>
      <c r="AR73">
        <v>0.32520108695652178</v>
      </c>
      <c r="AS73">
        <v>1.2670614035087722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750.19879954922226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4.87</v>
      </c>
      <c r="L74">
        <v>485.74</v>
      </c>
      <c r="M74">
        <v>27.05</v>
      </c>
      <c r="N74">
        <v>34.900000000000006</v>
      </c>
      <c r="O74">
        <v>0</v>
      </c>
      <c r="P74">
        <v>37.019999999999996</v>
      </c>
      <c r="Q74">
        <v>2.7899999999999996</v>
      </c>
      <c r="R74">
        <v>12.456932545544067</v>
      </c>
      <c r="S74">
        <v>7.76</v>
      </c>
      <c r="T74">
        <v>0</v>
      </c>
      <c r="U74">
        <v>24.62</v>
      </c>
      <c r="V74">
        <v>6.11</v>
      </c>
      <c r="W74">
        <v>9.9069309383710138</v>
      </c>
      <c r="X74">
        <v>43.59</v>
      </c>
      <c r="Y74">
        <v>0</v>
      </c>
      <c r="Z74">
        <v>3.8321590909090912</v>
      </c>
      <c r="AA74">
        <v>7.9755274261603368</v>
      </c>
      <c r="AB74">
        <v>7.7412378094523611</v>
      </c>
      <c r="AC74">
        <v>5.6975804931678979</v>
      </c>
      <c r="AD74">
        <v>8.0569099167297509</v>
      </c>
      <c r="AE74">
        <v>9.6860870552611669</v>
      </c>
      <c r="AF74">
        <v>2.8992139959432048</v>
      </c>
      <c r="AG74">
        <v>13.026728</v>
      </c>
      <c r="AH74">
        <v>29.4467045406547</v>
      </c>
      <c r="AI74">
        <v>0</v>
      </c>
      <c r="AJ74">
        <v>0</v>
      </c>
      <c r="AK74">
        <v>15.366459416863675</v>
      </c>
      <c r="AL74">
        <v>0</v>
      </c>
      <c r="AM74">
        <v>2.3226781695423857</v>
      </c>
      <c r="AN74">
        <v>0</v>
      </c>
      <c r="AO74">
        <v>0</v>
      </c>
      <c r="AP74">
        <v>0.15033200000000002</v>
      </c>
      <c r="AQ74">
        <v>18.29599841269841</v>
      </c>
      <c r="AR74">
        <v>0.32520108695652178</v>
      </c>
      <c r="AS74">
        <v>1.2670614035087722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822.90374230176349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8.9600000000000009</v>
      </c>
      <c r="L75">
        <v>526.58000000000004</v>
      </c>
      <c r="M75">
        <v>27.05</v>
      </c>
      <c r="N75">
        <v>34.900000000000006</v>
      </c>
      <c r="O75">
        <v>0</v>
      </c>
      <c r="P75">
        <v>37.019999999999996</v>
      </c>
      <c r="Q75">
        <v>3.02</v>
      </c>
      <c r="R75">
        <v>12.456932545544067</v>
      </c>
      <c r="S75">
        <v>7.76</v>
      </c>
      <c r="T75">
        <v>0</v>
      </c>
      <c r="U75">
        <v>24.62</v>
      </c>
      <c r="V75">
        <v>6.11</v>
      </c>
      <c r="W75">
        <v>9.9069309383710138</v>
      </c>
      <c r="X75">
        <v>43.59</v>
      </c>
      <c r="Y75">
        <v>0</v>
      </c>
      <c r="Z75">
        <v>3.8321590909090912</v>
      </c>
      <c r="AA75">
        <v>7.9755274261603368</v>
      </c>
      <c r="AB75">
        <v>7.7412378094523611</v>
      </c>
      <c r="AC75">
        <v>5.6975804931678979</v>
      </c>
      <c r="AD75">
        <v>8.0569099167297509</v>
      </c>
      <c r="AE75">
        <v>9.6860870552611669</v>
      </c>
      <c r="AF75">
        <v>2.8992139959432048</v>
      </c>
      <c r="AG75">
        <v>13.026728</v>
      </c>
      <c r="AH75">
        <v>28.167346779303067</v>
      </c>
      <c r="AI75">
        <v>0</v>
      </c>
      <c r="AJ75">
        <v>0</v>
      </c>
      <c r="AK75">
        <v>15.366459416863675</v>
      </c>
      <c r="AL75">
        <v>0</v>
      </c>
      <c r="AM75">
        <v>2.3226781695423857</v>
      </c>
      <c r="AN75">
        <v>0</v>
      </c>
      <c r="AO75">
        <v>0</v>
      </c>
      <c r="AP75">
        <v>0.15033200000000002</v>
      </c>
      <c r="AQ75">
        <v>18.29599841269841</v>
      </c>
      <c r="AR75">
        <v>1.9481385869565215</v>
      </c>
      <c r="AS75">
        <v>1.2670614035087722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868.40732204041194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8.9600000000000009</v>
      </c>
      <c r="L76">
        <v>526.58000000000004</v>
      </c>
      <c r="M76">
        <v>27.05</v>
      </c>
      <c r="N76">
        <v>34.900000000000006</v>
      </c>
      <c r="O76">
        <v>0</v>
      </c>
      <c r="P76">
        <v>37.019999999999996</v>
      </c>
      <c r="Q76">
        <v>3.02</v>
      </c>
      <c r="R76">
        <v>12.456932545544067</v>
      </c>
      <c r="S76">
        <v>7.76</v>
      </c>
      <c r="T76">
        <v>0</v>
      </c>
      <c r="U76">
        <v>24.62</v>
      </c>
      <c r="V76">
        <v>6.11</v>
      </c>
      <c r="W76">
        <v>9.9069309383710138</v>
      </c>
      <c r="X76">
        <v>43.59</v>
      </c>
      <c r="Y76">
        <v>0</v>
      </c>
      <c r="Z76">
        <v>3.8321590909090912</v>
      </c>
      <c r="AA76">
        <v>7.9755274261603368</v>
      </c>
      <c r="AB76">
        <v>7.7412378094523611</v>
      </c>
      <c r="AC76">
        <v>5.6975804931678979</v>
      </c>
      <c r="AD76">
        <v>8.0569099167297509</v>
      </c>
      <c r="AE76">
        <v>9.6860870552611669</v>
      </c>
      <c r="AF76">
        <v>2.8992139959432048</v>
      </c>
      <c r="AG76">
        <v>13.026728</v>
      </c>
      <c r="AH76">
        <v>27.498521858500531</v>
      </c>
      <c r="AI76">
        <v>0</v>
      </c>
      <c r="AJ76">
        <v>0</v>
      </c>
      <c r="AK76">
        <v>15.366459416863675</v>
      </c>
      <c r="AL76">
        <v>0</v>
      </c>
      <c r="AM76">
        <v>2.3226781695423857</v>
      </c>
      <c r="AN76">
        <v>0</v>
      </c>
      <c r="AO76">
        <v>0</v>
      </c>
      <c r="AP76">
        <v>0.15033200000000002</v>
      </c>
      <c r="AQ76">
        <v>18.29599841269841</v>
      </c>
      <c r="AR76">
        <v>1.9481385869565215</v>
      </c>
      <c r="AS76">
        <v>1.2670614035087722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867.73849711960941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8.9600000000000009</v>
      </c>
      <c r="L77">
        <v>526.58000000000004</v>
      </c>
      <c r="M77">
        <v>27.05</v>
      </c>
      <c r="N77">
        <v>34.900000000000006</v>
      </c>
      <c r="O77">
        <v>0</v>
      </c>
      <c r="P77">
        <v>37.019999999999996</v>
      </c>
      <c r="Q77">
        <v>3.02</v>
      </c>
      <c r="R77">
        <v>12.456932545544067</v>
      </c>
      <c r="S77">
        <v>7.76</v>
      </c>
      <c r="T77">
        <v>0</v>
      </c>
      <c r="U77">
        <v>24.62</v>
      </c>
      <c r="V77">
        <v>6.11</v>
      </c>
      <c r="W77">
        <v>9.9069309383710138</v>
      </c>
      <c r="X77">
        <v>43.59</v>
      </c>
      <c r="Y77">
        <v>0</v>
      </c>
      <c r="Z77">
        <v>3.8321590909090912</v>
      </c>
      <c r="AA77">
        <v>3.5368396624472571</v>
      </c>
      <c r="AB77">
        <v>7.7412378094523611</v>
      </c>
      <c r="AC77">
        <v>5.6975804931678979</v>
      </c>
      <c r="AD77">
        <v>8.0569099167297509</v>
      </c>
      <c r="AE77">
        <v>9.6860870552611669</v>
      </c>
      <c r="AF77">
        <v>2.8992139959432048</v>
      </c>
      <c r="AG77">
        <v>13.026728</v>
      </c>
      <c r="AH77">
        <v>27.498521858500531</v>
      </c>
      <c r="AI77">
        <v>0</v>
      </c>
      <c r="AJ77">
        <v>0</v>
      </c>
      <c r="AK77">
        <v>15.366459416863675</v>
      </c>
      <c r="AL77">
        <v>0</v>
      </c>
      <c r="AM77">
        <v>2.3226781695423857</v>
      </c>
      <c r="AN77">
        <v>0</v>
      </c>
      <c r="AO77">
        <v>0</v>
      </c>
      <c r="AP77">
        <v>0.15033200000000002</v>
      </c>
      <c r="AQ77">
        <v>18.29599841269841</v>
      </c>
      <c r="AR77">
        <v>1.9481385869565215</v>
      </c>
      <c r="AS77">
        <v>1.2670614035087722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863.2998093558964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8.9600000000000009</v>
      </c>
      <c r="L78">
        <v>555.17885706992558</v>
      </c>
      <c r="M78">
        <v>27.05</v>
      </c>
      <c r="N78">
        <v>34.900000000000006</v>
      </c>
      <c r="O78">
        <v>0</v>
      </c>
      <c r="P78">
        <v>37.019999999999996</v>
      </c>
      <c r="Q78">
        <v>3.02</v>
      </c>
      <c r="R78">
        <v>12.456932545544067</v>
      </c>
      <c r="S78">
        <v>7.76</v>
      </c>
      <c r="T78">
        <v>0</v>
      </c>
      <c r="U78">
        <v>24.62</v>
      </c>
      <c r="V78">
        <v>6.11</v>
      </c>
      <c r="W78">
        <v>9.9069309383710138</v>
      </c>
      <c r="X78">
        <v>43.59</v>
      </c>
      <c r="Y78">
        <v>0</v>
      </c>
      <c r="Z78">
        <v>1.9176136363636365</v>
      </c>
      <c r="AA78">
        <v>0</v>
      </c>
      <c r="AB78">
        <v>3.8721530382595644</v>
      </c>
      <c r="AC78">
        <v>2.8411198366577666</v>
      </c>
      <c r="AD78">
        <v>4.6574216502649506</v>
      </c>
      <c r="AE78">
        <v>9.6860870552611669</v>
      </c>
      <c r="AF78">
        <v>2.6108265720081136</v>
      </c>
      <c r="AG78">
        <v>13.026728</v>
      </c>
      <c r="AH78">
        <v>20.623124392819431</v>
      </c>
      <c r="AI78">
        <v>0</v>
      </c>
      <c r="AJ78">
        <v>0</v>
      </c>
      <c r="AK78">
        <v>15.366459416863675</v>
      </c>
      <c r="AL78">
        <v>0</v>
      </c>
      <c r="AM78">
        <v>0</v>
      </c>
      <c r="AN78">
        <v>0</v>
      </c>
      <c r="AO78">
        <v>0</v>
      </c>
      <c r="AP78">
        <v>0.15033200000000002</v>
      </c>
      <c r="AQ78">
        <v>18.29599841269841</v>
      </c>
      <c r="AR78">
        <v>1.9481385869565215</v>
      </c>
      <c r="AS78">
        <v>1.2670614035087722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866.83578455550276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8.9600000000000009</v>
      </c>
      <c r="L79">
        <v>555.17885706992558</v>
      </c>
      <c r="M79">
        <v>27.05</v>
      </c>
      <c r="N79">
        <v>34.900000000000006</v>
      </c>
      <c r="O79">
        <v>0</v>
      </c>
      <c r="P79">
        <v>37.019999999999996</v>
      </c>
      <c r="Q79">
        <v>3.02</v>
      </c>
      <c r="R79">
        <v>12.456932545544067</v>
      </c>
      <c r="S79">
        <v>7.76</v>
      </c>
      <c r="T79">
        <v>0</v>
      </c>
      <c r="U79">
        <v>24.62</v>
      </c>
      <c r="V79">
        <v>6.11</v>
      </c>
      <c r="W79">
        <v>9.9069309383710138</v>
      </c>
      <c r="X79">
        <v>43.59</v>
      </c>
      <c r="Y79">
        <v>0</v>
      </c>
      <c r="Z79">
        <v>0.32215909090909095</v>
      </c>
      <c r="AA79">
        <v>0</v>
      </c>
      <c r="AB79">
        <v>0</v>
      </c>
      <c r="AC79">
        <v>2.8411198366577666</v>
      </c>
      <c r="AD79">
        <v>2.3287108251324753</v>
      </c>
      <c r="AE79">
        <v>4.8445775927327785</v>
      </c>
      <c r="AF79">
        <v>2.6108265720081136</v>
      </c>
      <c r="AG79">
        <v>13.026728</v>
      </c>
      <c r="AH79">
        <v>13.750794931362197</v>
      </c>
      <c r="AI79">
        <v>0</v>
      </c>
      <c r="AJ79">
        <v>0</v>
      </c>
      <c r="AK79">
        <v>15.366459416863675</v>
      </c>
      <c r="AL79">
        <v>0</v>
      </c>
      <c r="AM79">
        <v>0</v>
      </c>
      <c r="AN79">
        <v>0</v>
      </c>
      <c r="AO79">
        <v>0</v>
      </c>
      <c r="AP79">
        <v>0.45406400000000013</v>
      </c>
      <c r="AQ79">
        <v>13.721231746031743</v>
      </c>
      <c r="AR79">
        <v>7.7864184782608694</v>
      </c>
      <c r="AS79">
        <v>1.2670614035087722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848.89287244730826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4.9299999999999988</v>
      </c>
      <c r="L80">
        <v>555.17885706992558</v>
      </c>
      <c r="M80">
        <v>27.05</v>
      </c>
      <c r="N80">
        <v>34.900000000000006</v>
      </c>
      <c r="O80">
        <v>0</v>
      </c>
      <c r="P80">
        <v>37.019999999999996</v>
      </c>
      <c r="Q80">
        <v>3.02</v>
      </c>
      <c r="R80">
        <v>12.456932545544067</v>
      </c>
      <c r="S80">
        <v>7.76</v>
      </c>
      <c r="T80">
        <v>0</v>
      </c>
      <c r="U80">
        <v>24.62</v>
      </c>
      <c r="V80">
        <v>6.11</v>
      </c>
      <c r="W80">
        <v>9.9069309383710138</v>
      </c>
      <c r="X80">
        <v>43.59</v>
      </c>
      <c r="Y80">
        <v>0</v>
      </c>
      <c r="Z80">
        <v>0</v>
      </c>
      <c r="AA80">
        <v>0</v>
      </c>
      <c r="AB80">
        <v>0</v>
      </c>
      <c r="AC80">
        <v>2.8411198366577666</v>
      </c>
      <c r="AD80">
        <v>0</v>
      </c>
      <c r="AE80">
        <v>4.8445775927327785</v>
      </c>
      <c r="AF80">
        <v>2.6108265720081136</v>
      </c>
      <c r="AG80">
        <v>13.026728</v>
      </c>
      <c r="AH80">
        <v>13.750794931362197</v>
      </c>
      <c r="AI80">
        <v>0</v>
      </c>
      <c r="AJ80">
        <v>0</v>
      </c>
      <c r="AK80">
        <v>15.366459416863675</v>
      </c>
      <c r="AL80">
        <v>0</v>
      </c>
      <c r="AM80">
        <v>0</v>
      </c>
      <c r="AN80">
        <v>0</v>
      </c>
      <c r="AO80">
        <v>0</v>
      </c>
      <c r="AP80">
        <v>0.45406400000000013</v>
      </c>
      <c r="AQ80">
        <v>13.349973015873013</v>
      </c>
      <c r="AR80">
        <v>7.7864184782608694</v>
      </c>
      <c r="AS80">
        <v>1.2670614035087722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841.84074380110792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4.93</v>
      </c>
      <c r="L81">
        <v>517.32878361858195</v>
      </c>
      <c r="M81">
        <v>27.05</v>
      </c>
      <c r="N81">
        <v>34.900000000000006</v>
      </c>
      <c r="O81">
        <v>0</v>
      </c>
      <c r="P81">
        <v>37.019999999999996</v>
      </c>
      <c r="Q81">
        <v>3.02</v>
      </c>
      <c r="R81">
        <v>12.456932545544067</v>
      </c>
      <c r="S81">
        <v>7.76</v>
      </c>
      <c r="T81">
        <v>0</v>
      </c>
      <c r="U81">
        <v>24.62</v>
      </c>
      <c r="V81">
        <v>6.11</v>
      </c>
      <c r="W81">
        <v>9.9069309383710138</v>
      </c>
      <c r="X81">
        <v>43.59</v>
      </c>
      <c r="Y81">
        <v>0</v>
      </c>
      <c r="Z81">
        <v>0</v>
      </c>
      <c r="AA81">
        <v>0</v>
      </c>
      <c r="AB81">
        <v>0</v>
      </c>
      <c r="AC81">
        <v>2.8411198366577666</v>
      </c>
      <c r="AD81">
        <v>0</v>
      </c>
      <c r="AE81">
        <v>4.8445775927327785</v>
      </c>
      <c r="AF81">
        <v>2.6108265720081136</v>
      </c>
      <c r="AG81">
        <v>13.026728</v>
      </c>
      <c r="AH81">
        <v>13.750794931362197</v>
      </c>
      <c r="AI81">
        <v>0</v>
      </c>
      <c r="AJ81">
        <v>0</v>
      </c>
      <c r="AK81">
        <v>15.366459416863675</v>
      </c>
      <c r="AL81">
        <v>0</v>
      </c>
      <c r="AM81">
        <v>0</v>
      </c>
      <c r="AN81">
        <v>0</v>
      </c>
      <c r="AO81">
        <v>0</v>
      </c>
      <c r="AP81">
        <v>0.45406400000000013</v>
      </c>
      <c r="AQ81">
        <v>9.1464650793650772</v>
      </c>
      <c r="AR81">
        <v>1.9481385869565215</v>
      </c>
      <c r="AS81">
        <v>1.2670614035087722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793.94888252195187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4.9299999999999988</v>
      </c>
      <c r="L82">
        <v>517.32878361858195</v>
      </c>
      <c r="M82">
        <v>27.05</v>
      </c>
      <c r="N82">
        <v>34.900000000000006</v>
      </c>
      <c r="O82">
        <v>0</v>
      </c>
      <c r="P82">
        <v>37.019999999999996</v>
      </c>
      <c r="Q82">
        <v>3.02</v>
      </c>
      <c r="R82">
        <v>12.456932545544067</v>
      </c>
      <c r="S82">
        <v>7.76</v>
      </c>
      <c r="T82">
        <v>0</v>
      </c>
      <c r="U82">
        <v>24.62</v>
      </c>
      <c r="V82">
        <v>6.11</v>
      </c>
      <c r="W82">
        <v>9.9069309383710138</v>
      </c>
      <c r="X82">
        <v>43.59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4.8445775927327785</v>
      </c>
      <c r="AF82">
        <v>2.6108265720081136</v>
      </c>
      <c r="AG82">
        <v>13.026728</v>
      </c>
      <c r="AH82">
        <v>6.8753974656810986</v>
      </c>
      <c r="AI82">
        <v>0</v>
      </c>
      <c r="AJ82">
        <v>0</v>
      </c>
      <c r="AK82">
        <v>15.366459416863675</v>
      </c>
      <c r="AL82">
        <v>0</v>
      </c>
      <c r="AM82">
        <v>0</v>
      </c>
      <c r="AN82">
        <v>0</v>
      </c>
      <c r="AO82">
        <v>0</v>
      </c>
      <c r="AP82">
        <v>0.45406400000000013</v>
      </c>
      <c r="AQ82">
        <v>8.7782746031746015</v>
      </c>
      <c r="AR82">
        <v>1.2946684782608697</v>
      </c>
      <c r="AS82">
        <v>1.2670614035087722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783.21070463472699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4.9299999999999988</v>
      </c>
      <c r="L83">
        <v>467.57</v>
      </c>
      <c r="M83">
        <v>27.05</v>
      </c>
      <c r="N83">
        <v>34.900000000000006</v>
      </c>
      <c r="O83">
        <v>0</v>
      </c>
      <c r="P83">
        <v>37.019999999999996</v>
      </c>
      <c r="Q83">
        <v>3.02</v>
      </c>
      <c r="R83">
        <v>12.456932545544067</v>
      </c>
      <c r="S83">
        <v>7.76</v>
      </c>
      <c r="T83">
        <v>0</v>
      </c>
      <c r="U83">
        <v>24.62</v>
      </c>
      <c r="V83">
        <v>6.11</v>
      </c>
      <c r="W83">
        <v>9.9069309383710138</v>
      </c>
      <c r="X83">
        <v>43.59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4.8445775927327785</v>
      </c>
      <c r="AF83">
        <v>2.6108265720081136</v>
      </c>
      <c r="AG83">
        <v>13.026728</v>
      </c>
      <c r="AH83">
        <v>5.8997721224920801</v>
      </c>
      <c r="AI83">
        <v>0</v>
      </c>
      <c r="AJ83">
        <v>0</v>
      </c>
      <c r="AK83">
        <v>15.366459416863675</v>
      </c>
      <c r="AL83">
        <v>0</v>
      </c>
      <c r="AM83">
        <v>0</v>
      </c>
      <c r="AN83">
        <v>0</v>
      </c>
      <c r="AO83">
        <v>0</v>
      </c>
      <c r="AP83">
        <v>0.15033200000000002</v>
      </c>
      <c r="AQ83">
        <v>8.7782746031746015</v>
      </c>
      <c r="AR83">
        <v>1.2946684782608697</v>
      </c>
      <c r="AS83">
        <v>2.3715217068093968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733.27702397625683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4.9400000000000004</v>
      </c>
      <c r="L84">
        <v>363.1</v>
      </c>
      <c r="M84">
        <v>27.05</v>
      </c>
      <c r="N84">
        <v>34.900000000000006</v>
      </c>
      <c r="O84">
        <v>0</v>
      </c>
      <c r="P84">
        <v>37.019999999999996</v>
      </c>
      <c r="Q84">
        <v>3.02</v>
      </c>
      <c r="R84">
        <v>12.456932545544067</v>
      </c>
      <c r="S84">
        <v>7.76</v>
      </c>
      <c r="T84">
        <v>0</v>
      </c>
      <c r="U84">
        <v>24.62</v>
      </c>
      <c r="V84">
        <v>6.11</v>
      </c>
      <c r="W84">
        <v>9.9069309383710138</v>
      </c>
      <c r="X84">
        <v>43.59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4.8445775927327785</v>
      </c>
      <c r="AF84">
        <v>2.6108265720081136</v>
      </c>
      <c r="AG84">
        <v>13.026728</v>
      </c>
      <c r="AH84">
        <v>0</v>
      </c>
      <c r="AI84">
        <v>0</v>
      </c>
      <c r="AJ84">
        <v>0</v>
      </c>
      <c r="AK84">
        <v>15.366459416863675</v>
      </c>
      <c r="AL84">
        <v>0</v>
      </c>
      <c r="AM84">
        <v>0</v>
      </c>
      <c r="AN84">
        <v>0</v>
      </c>
      <c r="AO84">
        <v>0</v>
      </c>
      <c r="AP84">
        <v>0.15033200000000002</v>
      </c>
      <c r="AQ84">
        <v>4.5747666666666653</v>
      </c>
      <c r="AR84">
        <v>1.2946684782608697</v>
      </c>
      <c r="AS84">
        <v>2.3715217068093968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618.71374391725669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4.9400000000000004</v>
      </c>
      <c r="L85">
        <v>306.56</v>
      </c>
      <c r="M85">
        <v>27.05</v>
      </c>
      <c r="N85">
        <v>34.900000000000006</v>
      </c>
      <c r="O85">
        <v>0</v>
      </c>
      <c r="P85">
        <v>37.019999999999996</v>
      </c>
      <c r="Q85">
        <v>3.02</v>
      </c>
      <c r="R85">
        <v>12.456205846528622</v>
      </c>
      <c r="S85">
        <v>7.76</v>
      </c>
      <c r="T85">
        <v>0</v>
      </c>
      <c r="U85">
        <v>24.62</v>
      </c>
      <c r="V85">
        <v>6.38</v>
      </c>
      <c r="W85">
        <v>9.9069309383710138</v>
      </c>
      <c r="X85">
        <v>43.59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4.8445775927327785</v>
      </c>
      <c r="AF85">
        <v>2.6108265720081136</v>
      </c>
      <c r="AG85">
        <v>13.026728</v>
      </c>
      <c r="AH85">
        <v>0</v>
      </c>
      <c r="AI85">
        <v>0</v>
      </c>
      <c r="AJ85">
        <v>0</v>
      </c>
      <c r="AK85">
        <v>15.366459416863675</v>
      </c>
      <c r="AL85">
        <v>0</v>
      </c>
      <c r="AM85">
        <v>0</v>
      </c>
      <c r="AN85">
        <v>0</v>
      </c>
      <c r="AO85">
        <v>0</v>
      </c>
      <c r="AP85">
        <v>0.15033200000000002</v>
      </c>
      <c r="AQ85">
        <v>0</v>
      </c>
      <c r="AR85">
        <v>7.7864184782608694</v>
      </c>
      <c r="AS85">
        <v>2.3715217068093968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564.36000055157467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4.9400000000000004</v>
      </c>
      <c r="L86">
        <v>306.56</v>
      </c>
      <c r="M86">
        <v>27.05</v>
      </c>
      <c r="N86">
        <v>34.900000000000006</v>
      </c>
      <c r="O86">
        <v>0</v>
      </c>
      <c r="P86">
        <v>37.019999999999996</v>
      </c>
      <c r="Q86">
        <v>3.0158855585831064</v>
      </c>
      <c r="R86">
        <v>12.455592500884331</v>
      </c>
      <c r="S86">
        <v>7.76</v>
      </c>
      <c r="T86">
        <v>0</v>
      </c>
      <c r="U86">
        <v>24.62</v>
      </c>
      <c r="V86">
        <v>6.1144371822803194</v>
      </c>
      <c r="W86">
        <v>9.9061544431509514</v>
      </c>
      <c r="X86">
        <v>43.5861820092844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4.8445775927327785</v>
      </c>
      <c r="AF86">
        <v>2.6108265720081136</v>
      </c>
      <c r="AG86">
        <v>13.026728</v>
      </c>
      <c r="AH86">
        <v>0</v>
      </c>
      <c r="AI86">
        <v>0</v>
      </c>
      <c r="AJ86">
        <v>0</v>
      </c>
      <c r="AK86">
        <v>15.366459416863675</v>
      </c>
      <c r="AL86">
        <v>0</v>
      </c>
      <c r="AM86">
        <v>0</v>
      </c>
      <c r="AN86">
        <v>0</v>
      </c>
      <c r="AO86">
        <v>0</v>
      </c>
      <c r="AP86">
        <v>0.15033200000000002</v>
      </c>
      <c r="AQ86">
        <v>0</v>
      </c>
      <c r="AR86">
        <v>7.7864184782608694</v>
      </c>
      <c r="AS86">
        <v>2.3715217068093968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564.08511546085811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4.9400000000000004</v>
      </c>
      <c r="L87">
        <v>306.56</v>
      </c>
      <c r="M87">
        <v>27.05</v>
      </c>
      <c r="N87">
        <v>34.900000000000006</v>
      </c>
      <c r="O87">
        <v>0</v>
      </c>
      <c r="P87">
        <v>37.019999999999996</v>
      </c>
      <c r="Q87">
        <v>1.75</v>
      </c>
      <c r="R87">
        <v>7.4430680412371135</v>
      </c>
      <c r="S87">
        <v>4.26</v>
      </c>
      <c r="T87">
        <v>0</v>
      </c>
      <c r="U87">
        <v>24.62</v>
      </c>
      <c r="V87">
        <v>3.353042688465032</v>
      </c>
      <c r="W87">
        <v>9.91</v>
      </c>
      <c r="X87">
        <v>43.5861820092844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4.8445775927327785</v>
      </c>
      <c r="AF87">
        <v>2.6108265720081136</v>
      </c>
      <c r="AG87">
        <v>13.026728</v>
      </c>
      <c r="AH87">
        <v>0</v>
      </c>
      <c r="AI87">
        <v>0</v>
      </c>
      <c r="AJ87">
        <v>0</v>
      </c>
      <c r="AK87">
        <v>15.366459416863675</v>
      </c>
      <c r="AL87">
        <v>0</v>
      </c>
      <c r="AM87">
        <v>0</v>
      </c>
      <c r="AN87">
        <v>0</v>
      </c>
      <c r="AO87">
        <v>0</v>
      </c>
      <c r="AP87">
        <v>0.15033200000000002</v>
      </c>
      <c r="AQ87">
        <v>0</v>
      </c>
      <c r="AR87">
        <v>7.7864184782608694</v>
      </c>
      <c r="AS87">
        <v>2.3715217068093968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551.54915650566159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4.93</v>
      </c>
      <c r="L88">
        <v>306.56</v>
      </c>
      <c r="M88">
        <v>27.05</v>
      </c>
      <c r="N88">
        <v>34.900000000000006</v>
      </c>
      <c r="O88">
        <v>0</v>
      </c>
      <c r="P88">
        <v>37.019999999999996</v>
      </c>
      <c r="Q88">
        <v>3.02</v>
      </c>
      <c r="R88">
        <v>12.46</v>
      </c>
      <c r="S88">
        <v>6.7099999999999991</v>
      </c>
      <c r="T88">
        <v>0</v>
      </c>
      <c r="U88">
        <v>24.62</v>
      </c>
      <c r="V88">
        <v>6.11</v>
      </c>
      <c r="W88">
        <v>9.91</v>
      </c>
      <c r="X88">
        <v>43.5861820092844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4.8445775927327785</v>
      </c>
      <c r="AF88">
        <v>2.6108265720081136</v>
      </c>
      <c r="AG88">
        <v>13.026728</v>
      </c>
      <c r="AH88">
        <v>0</v>
      </c>
      <c r="AI88">
        <v>0</v>
      </c>
      <c r="AJ88">
        <v>0</v>
      </c>
      <c r="AK88">
        <v>15.366459416863675</v>
      </c>
      <c r="AL88">
        <v>0</v>
      </c>
      <c r="AM88">
        <v>0</v>
      </c>
      <c r="AN88">
        <v>0</v>
      </c>
      <c r="AO88">
        <v>0</v>
      </c>
      <c r="AP88">
        <v>0.15033200000000002</v>
      </c>
      <c r="AQ88">
        <v>0</v>
      </c>
      <c r="AR88">
        <v>7.7864184782608694</v>
      </c>
      <c r="AS88">
        <v>2.3715217068093968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563.03304577595941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4.5001353464870064</v>
      </c>
      <c r="L89">
        <v>306.56</v>
      </c>
      <c r="M89">
        <v>27.05</v>
      </c>
      <c r="N89">
        <v>34.900000000000006</v>
      </c>
      <c r="O89">
        <v>0</v>
      </c>
      <c r="P89">
        <v>37.019999999999996</v>
      </c>
      <c r="Q89">
        <v>3.02</v>
      </c>
      <c r="R89">
        <v>12.46</v>
      </c>
      <c r="S89">
        <v>7.76</v>
      </c>
      <c r="T89">
        <v>0</v>
      </c>
      <c r="U89">
        <v>24.62</v>
      </c>
      <c r="V89">
        <v>6.11</v>
      </c>
      <c r="W89">
        <v>9.91</v>
      </c>
      <c r="X89">
        <v>43.589999999999996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4.8445775927327785</v>
      </c>
      <c r="AF89">
        <v>2.6108265720081136</v>
      </c>
      <c r="AG89">
        <v>13.026728</v>
      </c>
      <c r="AH89">
        <v>0</v>
      </c>
      <c r="AI89">
        <v>0</v>
      </c>
      <c r="AJ89">
        <v>0</v>
      </c>
      <c r="AK89">
        <v>15.366459416863675</v>
      </c>
      <c r="AL89">
        <v>0</v>
      </c>
      <c r="AM89">
        <v>0</v>
      </c>
      <c r="AN89">
        <v>0</v>
      </c>
      <c r="AO89">
        <v>0</v>
      </c>
      <c r="AP89">
        <v>0.15033200000000002</v>
      </c>
      <c r="AQ89">
        <v>0</v>
      </c>
      <c r="AR89">
        <v>2.5954728260869571</v>
      </c>
      <c r="AS89">
        <v>1.2670614035087722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557.36159315768748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4.93</v>
      </c>
      <c r="L90">
        <v>306.56</v>
      </c>
      <c r="M90">
        <v>27.05</v>
      </c>
      <c r="N90">
        <v>34.900000000000006</v>
      </c>
      <c r="O90">
        <v>0</v>
      </c>
      <c r="P90">
        <v>37.019999999999996</v>
      </c>
      <c r="Q90">
        <v>3.02</v>
      </c>
      <c r="R90">
        <v>12.46</v>
      </c>
      <c r="S90">
        <v>7.76</v>
      </c>
      <c r="T90">
        <v>0</v>
      </c>
      <c r="U90">
        <v>24.62</v>
      </c>
      <c r="V90">
        <v>6.11</v>
      </c>
      <c r="W90">
        <v>9.91</v>
      </c>
      <c r="X90">
        <v>43.589999999999996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4.8445775927327785</v>
      </c>
      <c r="AF90">
        <v>2.6108265720081136</v>
      </c>
      <c r="AG90">
        <v>13.026728</v>
      </c>
      <c r="AH90">
        <v>0</v>
      </c>
      <c r="AI90">
        <v>0</v>
      </c>
      <c r="AJ90">
        <v>0</v>
      </c>
      <c r="AK90">
        <v>15.366459416863675</v>
      </c>
      <c r="AL90">
        <v>0</v>
      </c>
      <c r="AM90">
        <v>0</v>
      </c>
      <c r="AN90">
        <v>0</v>
      </c>
      <c r="AO90">
        <v>0</v>
      </c>
      <c r="AP90">
        <v>0.15033200000000002</v>
      </c>
      <c r="AQ90">
        <v>0</v>
      </c>
      <c r="AR90">
        <v>1.9481385869565215</v>
      </c>
      <c r="AS90">
        <v>1.2670614035087722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557.14412357207004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4.93</v>
      </c>
      <c r="L91">
        <v>306.56</v>
      </c>
      <c r="M91">
        <v>27.05</v>
      </c>
      <c r="N91">
        <v>34.900000000000006</v>
      </c>
      <c r="O91">
        <v>0</v>
      </c>
      <c r="P91">
        <v>37.019999999999996</v>
      </c>
      <c r="Q91">
        <v>3.02</v>
      </c>
      <c r="R91">
        <v>12.46</v>
      </c>
      <c r="S91">
        <v>7.76</v>
      </c>
      <c r="T91">
        <v>0</v>
      </c>
      <c r="U91">
        <v>24.62</v>
      </c>
      <c r="V91">
        <v>6.11</v>
      </c>
      <c r="W91">
        <v>9.91</v>
      </c>
      <c r="X91">
        <v>43.589999999999996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4.8445775927327785</v>
      </c>
      <c r="AF91">
        <v>2.6108265720081136</v>
      </c>
      <c r="AG91">
        <v>13.026728</v>
      </c>
      <c r="AH91">
        <v>0</v>
      </c>
      <c r="AI91">
        <v>0</v>
      </c>
      <c r="AJ91">
        <v>0</v>
      </c>
      <c r="AK91">
        <v>15.366459416863675</v>
      </c>
      <c r="AL91">
        <v>0</v>
      </c>
      <c r="AM91">
        <v>0</v>
      </c>
      <c r="AN91">
        <v>0</v>
      </c>
      <c r="AO91">
        <v>0</v>
      </c>
      <c r="AP91">
        <v>0.75166000000000022</v>
      </c>
      <c r="AQ91">
        <v>0</v>
      </c>
      <c r="AR91">
        <v>1.9481385869565215</v>
      </c>
      <c r="AS91">
        <v>1.2670614035087722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557.74545157207001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4.93</v>
      </c>
      <c r="L92">
        <v>306.56</v>
      </c>
      <c r="M92">
        <v>27.05</v>
      </c>
      <c r="N92">
        <v>34.900000000000006</v>
      </c>
      <c r="O92">
        <v>0</v>
      </c>
      <c r="P92">
        <v>37.019999999999996</v>
      </c>
      <c r="Q92">
        <v>1.6599999999999997</v>
      </c>
      <c r="R92">
        <v>6.85</v>
      </c>
      <c r="S92">
        <v>4.26</v>
      </c>
      <c r="T92">
        <v>0</v>
      </c>
      <c r="U92">
        <v>24.62</v>
      </c>
      <c r="V92">
        <v>6.11</v>
      </c>
      <c r="W92">
        <v>9.91</v>
      </c>
      <c r="X92">
        <v>43.589999999999996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4.8445775927327785</v>
      </c>
      <c r="AF92">
        <v>2.6108265720081136</v>
      </c>
      <c r="AG92">
        <v>13.026728</v>
      </c>
      <c r="AH92">
        <v>0</v>
      </c>
      <c r="AI92">
        <v>0</v>
      </c>
      <c r="AJ92">
        <v>0</v>
      </c>
      <c r="AK92">
        <v>15.366459416863675</v>
      </c>
      <c r="AL92">
        <v>0</v>
      </c>
      <c r="AM92">
        <v>0</v>
      </c>
      <c r="AN92">
        <v>0</v>
      </c>
      <c r="AO92">
        <v>0</v>
      </c>
      <c r="AP92">
        <v>0.75166000000000022</v>
      </c>
      <c r="AQ92">
        <v>0</v>
      </c>
      <c r="AR92">
        <v>1.9481385869565215</v>
      </c>
      <c r="AS92">
        <v>1.2670614035087722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547.2754515720701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4.93</v>
      </c>
      <c r="L93">
        <v>306.56</v>
      </c>
      <c r="M93">
        <v>27.05</v>
      </c>
      <c r="N93">
        <v>34.900000000000006</v>
      </c>
      <c r="O93">
        <v>0</v>
      </c>
      <c r="P93">
        <v>37.019999999999996</v>
      </c>
      <c r="Q93">
        <v>1.6599999999999997</v>
      </c>
      <c r="R93">
        <v>6.85</v>
      </c>
      <c r="S93">
        <v>4.26</v>
      </c>
      <c r="T93">
        <v>0</v>
      </c>
      <c r="U93">
        <v>24.62</v>
      </c>
      <c r="V93">
        <v>3.37</v>
      </c>
      <c r="W93">
        <v>5.506997275204359</v>
      </c>
      <c r="X93">
        <v>43.589999999999996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4.8445775927327785</v>
      </c>
      <c r="AF93">
        <v>2.6108265720081136</v>
      </c>
      <c r="AG93">
        <v>13.026728</v>
      </c>
      <c r="AH93">
        <v>0</v>
      </c>
      <c r="AI93">
        <v>0</v>
      </c>
      <c r="AJ93">
        <v>0</v>
      </c>
      <c r="AK93">
        <v>15.366459416863675</v>
      </c>
      <c r="AL93">
        <v>0</v>
      </c>
      <c r="AM93">
        <v>0</v>
      </c>
      <c r="AN93">
        <v>0</v>
      </c>
      <c r="AO93">
        <v>0</v>
      </c>
      <c r="AP93">
        <v>0.75166000000000022</v>
      </c>
      <c r="AQ93">
        <v>0</v>
      </c>
      <c r="AR93">
        <v>1.2946684782608697</v>
      </c>
      <c r="AS93">
        <v>1.2670614035087722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539.47897873857869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4.93</v>
      </c>
      <c r="L94">
        <v>306.56</v>
      </c>
      <c r="M94">
        <v>27.05</v>
      </c>
      <c r="N94">
        <v>34.900000000000006</v>
      </c>
      <c r="O94">
        <v>0</v>
      </c>
      <c r="P94">
        <v>37.019999999999996</v>
      </c>
      <c r="Q94">
        <v>1.6599999999999997</v>
      </c>
      <c r="R94">
        <v>6.85</v>
      </c>
      <c r="S94">
        <v>4.26</v>
      </c>
      <c r="T94">
        <v>0</v>
      </c>
      <c r="U94">
        <v>24.62</v>
      </c>
      <c r="V94">
        <v>3.37</v>
      </c>
      <c r="W94">
        <v>5.506997275204359</v>
      </c>
      <c r="X94">
        <v>24.74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4.8445775927327785</v>
      </c>
      <c r="AF94">
        <v>2.6108265720081136</v>
      </c>
      <c r="AG94">
        <v>13.026728</v>
      </c>
      <c r="AH94">
        <v>0</v>
      </c>
      <c r="AI94">
        <v>0</v>
      </c>
      <c r="AJ94">
        <v>0</v>
      </c>
      <c r="AK94">
        <v>15.366459416863675</v>
      </c>
      <c r="AL94">
        <v>0</v>
      </c>
      <c r="AM94">
        <v>0</v>
      </c>
      <c r="AN94">
        <v>0</v>
      </c>
      <c r="AO94">
        <v>0</v>
      </c>
      <c r="AP94">
        <v>0.75166000000000022</v>
      </c>
      <c r="AQ94">
        <v>0</v>
      </c>
      <c r="AR94">
        <v>1.2946684782608697</v>
      </c>
      <c r="AS94">
        <v>1.2670614035087722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520.62897873857867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4.93</v>
      </c>
      <c r="L95">
        <v>306.56</v>
      </c>
      <c r="M95">
        <v>27.05</v>
      </c>
      <c r="N95">
        <v>34.900000000000006</v>
      </c>
      <c r="O95">
        <v>0</v>
      </c>
      <c r="P95">
        <v>37.019999999999996</v>
      </c>
      <c r="Q95">
        <v>1.6599999999999997</v>
      </c>
      <c r="R95">
        <v>6.85</v>
      </c>
      <c r="S95">
        <v>4.26</v>
      </c>
      <c r="T95">
        <v>0</v>
      </c>
      <c r="U95">
        <v>24.62</v>
      </c>
      <c r="V95">
        <v>3.37</v>
      </c>
      <c r="W95">
        <v>5.506997275204359</v>
      </c>
      <c r="X95">
        <v>24.74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4.8445775927327785</v>
      </c>
      <c r="AF95">
        <v>2.6108265720081136</v>
      </c>
      <c r="AG95">
        <v>13.026728</v>
      </c>
      <c r="AH95">
        <v>0</v>
      </c>
      <c r="AI95">
        <v>0</v>
      </c>
      <c r="AJ95">
        <v>0</v>
      </c>
      <c r="AK95">
        <v>15.366459416863675</v>
      </c>
      <c r="AL95">
        <v>0</v>
      </c>
      <c r="AM95">
        <v>0</v>
      </c>
      <c r="AN95">
        <v>0</v>
      </c>
      <c r="AO95">
        <v>0</v>
      </c>
      <c r="AP95">
        <v>0.75166000000000022</v>
      </c>
      <c r="AQ95">
        <v>0</v>
      </c>
      <c r="AR95">
        <v>2.5954728260869571</v>
      </c>
      <c r="AS95">
        <v>1.2670614035087722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521.92978308640477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4.93</v>
      </c>
      <c r="L96">
        <v>306.56</v>
      </c>
      <c r="M96">
        <v>27.05</v>
      </c>
      <c r="N96">
        <v>34.900000000000006</v>
      </c>
      <c r="O96">
        <v>0</v>
      </c>
      <c r="P96">
        <v>37.019999999999996</v>
      </c>
      <c r="Q96">
        <v>1.6599999999999997</v>
      </c>
      <c r="R96">
        <v>6.85</v>
      </c>
      <c r="S96">
        <v>4.26</v>
      </c>
      <c r="T96">
        <v>0</v>
      </c>
      <c r="U96">
        <v>24.62</v>
      </c>
      <c r="V96">
        <v>3.37</v>
      </c>
      <c r="W96">
        <v>5.506997275204359</v>
      </c>
      <c r="X96">
        <v>24.74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4.8445775927327785</v>
      </c>
      <c r="AF96">
        <v>2.6108265720081136</v>
      </c>
      <c r="AG96">
        <v>13.026728</v>
      </c>
      <c r="AH96">
        <v>0</v>
      </c>
      <c r="AI96">
        <v>0</v>
      </c>
      <c r="AJ96">
        <v>0</v>
      </c>
      <c r="AK96">
        <v>15.366459416863675</v>
      </c>
      <c r="AL96">
        <v>0</v>
      </c>
      <c r="AM96">
        <v>0</v>
      </c>
      <c r="AN96">
        <v>0</v>
      </c>
      <c r="AO96">
        <v>0</v>
      </c>
      <c r="AP96">
        <v>0.75166000000000022</v>
      </c>
      <c r="AQ96">
        <v>0</v>
      </c>
      <c r="AR96">
        <v>2.5954728260869571</v>
      </c>
      <c r="AS96">
        <v>1.2670614035087722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521.92978308640477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4.93</v>
      </c>
      <c r="L97">
        <v>306.56</v>
      </c>
      <c r="M97">
        <v>27.05</v>
      </c>
      <c r="N97">
        <v>34.900000000000006</v>
      </c>
      <c r="O97">
        <v>0</v>
      </c>
      <c r="P97">
        <v>20.910000000000004</v>
      </c>
      <c r="Q97">
        <v>1.6599999999999997</v>
      </c>
      <c r="R97">
        <v>6.85</v>
      </c>
      <c r="S97">
        <v>4.26</v>
      </c>
      <c r="T97">
        <v>0</v>
      </c>
      <c r="U97">
        <v>24.62</v>
      </c>
      <c r="V97">
        <v>3.37</v>
      </c>
      <c r="W97">
        <v>5.506997275204359</v>
      </c>
      <c r="X97">
        <v>24.74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4.8445775927327785</v>
      </c>
      <c r="AF97">
        <v>2.6108265720081136</v>
      </c>
      <c r="AG97">
        <v>13.026728</v>
      </c>
      <c r="AH97">
        <v>0</v>
      </c>
      <c r="AI97">
        <v>0</v>
      </c>
      <c r="AJ97">
        <v>0</v>
      </c>
      <c r="AK97">
        <v>15.366459416863675</v>
      </c>
      <c r="AL97">
        <v>0</v>
      </c>
      <c r="AM97">
        <v>0</v>
      </c>
      <c r="AN97">
        <v>0</v>
      </c>
      <c r="AO97">
        <v>0</v>
      </c>
      <c r="AP97">
        <v>0.75166000000000022</v>
      </c>
      <c r="AQ97">
        <v>0</v>
      </c>
      <c r="AR97">
        <v>0.97253532608695648</v>
      </c>
      <c r="AS97">
        <v>1.2670614035087722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504.19684558640483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4.93</v>
      </c>
      <c r="L98">
        <v>306.56</v>
      </c>
      <c r="M98">
        <v>27.05</v>
      </c>
      <c r="N98">
        <v>34.900000000000006</v>
      </c>
      <c r="O98">
        <v>0</v>
      </c>
      <c r="P98">
        <v>20.36</v>
      </c>
      <c r="Q98">
        <v>1.6599999999999997</v>
      </c>
      <c r="R98">
        <v>6.85</v>
      </c>
      <c r="S98">
        <v>4.26</v>
      </c>
      <c r="T98">
        <v>0</v>
      </c>
      <c r="U98">
        <v>24.62</v>
      </c>
      <c r="V98">
        <v>3.37</v>
      </c>
      <c r="W98">
        <v>5.506997275204359</v>
      </c>
      <c r="X98">
        <v>24.74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4.8445775927327785</v>
      </c>
      <c r="AF98">
        <v>2.6108265720081136</v>
      </c>
      <c r="AG98">
        <v>13.026728</v>
      </c>
      <c r="AH98">
        <v>0</v>
      </c>
      <c r="AI98">
        <v>0</v>
      </c>
      <c r="AJ98">
        <v>0</v>
      </c>
      <c r="AK98">
        <v>15.366459416863675</v>
      </c>
      <c r="AL98">
        <v>0</v>
      </c>
      <c r="AM98">
        <v>0</v>
      </c>
      <c r="AN98">
        <v>0</v>
      </c>
      <c r="AO98">
        <v>0</v>
      </c>
      <c r="AP98">
        <v>0.75166000000000022</v>
      </c>
      <c r="AQ98">
        <v>0</v>
      </c>
      <c r="AR98">
        <v>0.97253532608695648</v>
      </c>
      <c r="AS98">
        <v>1.2670614035087722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503.64684558640482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0.134615345678717</v>
      </c>
      <c r="L99">
        <f t="shared" si="2"/>
        <v>8.4432216504639594</v>
      </c>
      <c r="M99">
        <f t="shared" si="2"/>
        <v>0.64913750000000037</v>
      </c>
      <c r="N99">
        <f t="shared" si="2"/>
        <v>0.8376238205744253</v>
      </c>
      <c r="O99">
        <f t="shared" si="2"/>
        <v>0</v>
      </c>
      <c r="P99">
        <f t="shared" si="2"/>
        <v>0.79282249999999976</v>
      </c>
      <c r="Q99">
        <f t="shared" si="2"/>
        <v>5.3574031595475143E-2</v>
      </c>
      <c r="R99">
        <f t="shared" si="2"/>
        <v>0.22063270037886282</v>
      </c>
      <c r="S99">
        <f t="shared" si="2"/>
        <v>0.13691108905275087</v>
      </c>
      <c r="T99">
        <f t="shared" si="2"/>
        <v>0</v>
      </c>
      <c r="U99">
        <f t="shared" si="2"/>
        <v>0.59087749999999861</v>
      </c>
      <c r="V99">
        <f t="shared" si="2"/>
        <v>0.11195052780635006</v>
      </c>
      <c r="W99">
        <f t="shared" si="2"/>
        <v>0.18648431769881851</v>
      </c>
      <c r="X99">
        <f t="shared" si="2"/>
        <v>0.83381243832035368</v>
      </c>
      <c r="Y99">
        <f t="shared" si="2"/>
        <v>0</v>
      </c>
      <c r="Z99">
        <f t="shared" si="2"/>
        <v>1.2940056818181821E-2</v>
      </c>
      <c r="AA99">
        <f t="shared" si="2"/>
        <v>2.4796221518987346E-2</v>
      </c>
      <c r="AB99">
        <f t="shared" si="2"/>
        <v>2.8172828207051751E-2</v>
      </c>
      <c r="AC99">
        <f t="shared" si="2"/>
        <v>2.2774981152819229E-2</v>
      </c>
      <c r="AD99">
        <f t="shared" si="2"/>
        <v>2.8150861657834973E-2</v>
      </c>
      <c r="AE99">
        <f t="shared" si="2"/>
        <v>9.8091190764572275E-2</v>
      </c>
      <c r="AF99">
        <f t="shared" si="2"/>
        <v>6.3524999999999901E-2</v>
      </c>
      <c r="AG99">
        <f t="shared" si="2"/>
        <v>0.31264147200000059</v>
      </c>
      <c r="AH99">
        <f t="shared" si="2"/>
        <v>0.17395814049630415</v>
      </c>
      <c r="AI99">
        <f t="shared" si="2"/>
        <v>0</v>
      </c>
      <c r="AJ99">
        <f t="shared" si="2"/>
        <v>0</v>
      </c>
      <c r="AK99">
        <f t="shared" si="2"/>
        <v>0.36879502600472741</v>
      </c>
      <c r="AL99">
        <f t="shared" si="2"/>
        <v>0</v>
      </c>
      <c r="AM99">
        <f t="shared" si="2"/>
        <v>7.0539459864966238E-3</v>
      </c>
      <c r="AN99">
        <f t="shared" si="2"/>
        <v>0</v>
      </c>
      <c r="AO99">
        <f t="shared" si="2"/>
        <v>0</v>
      </c>
      <c r="AP99">
        <f t="shared" si="2"/>
        <v>1.0291605999999997E-2</v>
      </c>
      <c r="AQ99">
        <f t="shared" si="2"/>
        <v>0.11740290277777775</v>
      </c>
      <c r="AR99">
        <f t="shared" si="2"/>
        <v>3.601602038043477E-2</v>
      </c>
      <c r="AS99">
        <f t="shared" si="2"/>
        <v>3.3722854594112436E-2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14.329996529929019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19.16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19.16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19.16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19.16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18.22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18.22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17.690000000000001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17.690000000000001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16.28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16.28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15.38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15.38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15.03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15.03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14.55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14.55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14.42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14.42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14.93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14.93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13.01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13.01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13.05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13.05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12.92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12.92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12.36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12.36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15.32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15.32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16.420000000000002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16.420000000000002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17.96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17.96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19.16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19.16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19.16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19.16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19.16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19.16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19.16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19.16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19.16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19.16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19.16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19.16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19.16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19.16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19.16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19.16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19.16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19.16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19.16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19.16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19.16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19.16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19.16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19.16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19.16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18.989999999999998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18.989999999999998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19.16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19.16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18.52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18.52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19.16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19.16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19.16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19.16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19.16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19.16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19.16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19.16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19.16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19.16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19.16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19.16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19.16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19.16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19.16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19.16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19.16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19.16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19.16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15.84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15.84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16.809999999999999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16.809999999999999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15.23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15.23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15.1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15.1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19.16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19.16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19.16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19.16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19.16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19.16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19.16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19.16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19.16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19.16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19.16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19.16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19.16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19.16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19.16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19.16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19.16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19.16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19.16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19.16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19.16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19.16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19.16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19.16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19.16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19.16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19.16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19.16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19.16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19.16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19.16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19.16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19.16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19.16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19.16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19.16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19.16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19.16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19.16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19.16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19.16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19.16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19.16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19.16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19.16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19.16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19.16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19.16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19.16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19.16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19.16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19.16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19.16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19.16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19.16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19.16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19.16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19.16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19.16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19.16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19.16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19.16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19.16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19.16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19.16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19.16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19.16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19.16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19.16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19.16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19.16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19.16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19.16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19.16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19.16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19.16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19.16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19.16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19.16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19.16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19.16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19.16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19.16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19.16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19.16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19.16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19.16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19.16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19.16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19.16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19.16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19.16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17.88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17.88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19.16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19.16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18.82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18.82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0.44085250000000065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0.44085250000000065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272.07</v>
      </c>
      <c r="L3" s="202">
        <v>4.99</v>
      </c>
      <c r="M3" s="202">
        <v>33.630000000000003</v>
      </c>
      <c r="N3" s="202">
        <v>27.78</v>
      </c>
      <c r="O3" s="202">
        <v>39.28</v>
      </c>
      <c r="P3" s="202">
        <v>13.41</v>
      </c>
      <c r="Q3" s="202">
        <v>2.4</v>
      </c>
      <c r="R3" s="202">
        <v>10.06</v>
      </c>
      <c r="S3" s="202">
        <v>6.23</v>
      </c>
      <c r="T3" s="202">
        <v>0</v>
      </c>
      <c r="U3" s="202">
        <v>59.48</v>
      </c>
      <c r="V3" s="202">
        <v>4.88</v>
      </c>
      <c r="W3" s="202">
        <v>7.85</v>
      </c>
      <c r="X3" s="202">
        <v>40.06</v>
      </c>
      <c r="Y3" s="202">
        <v>0</v>
      </c>
      <c r="Z3">
        <v>0</v>
      </c>
      <c r="AA3" s="202">
        <v>15.99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28.74</v>
      </c>
      <c r="AQ3" s="202">
        <v>26.01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272.07</v>
      </c>
      <c r="L4" s="202">
        <v>4.99</v>
      </c>
      <c r="M4" s="202">
        <v>33.630000000000003</v>
      </c>
      <c r="N4" s="202">
        <v>27.78</v>
      </c>
      <c r="O4" s="202">
        <v>39.28</v>
      </c>
      <c r="P4" s="202">
        <v>13.41</v>
      </c>
      <c r="Q4" s="202">
        <v>2.4</v>
      </c>
      <c r="R4" s="202">
        <v>10.06</v>
      </c>
      <c r="S4" s="202">
        <v>6.23</v>
      </c>
      <c r="T4" s="202">
        <v>0</v>
      </c>
      <c r="U4" s="202">
        <v>59.5</v>
      </c>
      <c r="V4" s="202">
        <v>4.88</v>
      </c>
      <c r="W4" s="202">
        <v>7.85</v>
      </c>
      <c r="X4" s="202">
        <v>34.72</v>
      </c>
      <c r="Y4" s="202">
        <v>0</v>
      </c>
      <c r="Z4">
        <v>0</v>
      </c>
      <c r="AA4" s="202">
        <v>15.99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28.74</v>
      </c>
      <c r="AQ4" s="202">
        <v>26.01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272.07</v>
      </c>
      <c r="L5" s="202">
        <v>4.99</v>
      </c>
      <c r="M5" s="202">
        <v>33.630000000000003</v>
      </c>
      <c r="N5" s="202">
        <v>27.78</v>
      </c>
      <c r="O5" s="202">
        <v>39.28</v>
      </c>
      <c r="P5" s="202">
        <v>13.41</v>
      </c>
      <c r="Q5" s="202">
        <v>2.4</v>
      </c>
      <c r="R5" s="202">
        <v>10.06</v>
      </c>
      <c r="S5" s="202">
        <v>6.23</v>
      </c>
      <c r="T5" s="202">
        <v>0</v>
      </c>
      <c r="U5" s="202">
        <v>59.5</v>
      </c>
      <c r="V5" s="202">
        <v>4.88</v>
      </c>
      <c r="W5" s="202">
        <v>7.85</v>
      </c>
      <c r="X5" s="202">
        <v>34.72</v>
      </c>
      <c r="Y5" s="202">
        <v>0</v>
      </c>
      <c r="Z5">
        <v>0</v>
      </c>
      <c r="AA5" s="202">
        <v>15.99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28.74</v>
      </c>
      <c r="AQ5" s="202">
        <v>26.01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272.07</v>
      </c>
      <c r="L6" s="202">
        <v>4.99</v>
      </c>
      <c r="M6" s="202">
        <v>33.630000000000003</v>
      </c>
      <c r="N6" s="202">
        <v>27.78</v>
      </c>
      <c r="O6" s="202">
        <v>39.28</v>
      </c>
      <c r="P6" s="202">
        <v>13.41</v>
      </c>
      <c r="Q6" s="202">
        <v>2.4</v>
      </c>
      <c r="R6" s="202">
        <v>10.06</v>
      </c>
      <c r="S6" s="202">
        <v>6.23</v>
      </c>
      <c r="T6" s="202">
        <v>0</v>
      </c>
      <c r="U6" s="202">
        <v>59.5</v>
      </c>
      <c r="V6" s="202">
        <v>4.88</v>
      </c>
      <c r="W6" s="202">
        <v>7.85</v>
      </c>
      <c r="X6" s="202">
        <v>34.72</v>
      </c>
      <c r="Y6" s="202">
        <v>0</v>
      </c>
      <c r="Z6">
        <v>0</v>
      </c>
      <c r="AA6" s="202">
        <v>15.99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28.74</v>
      </c>
      <c r="AQ6" s="202">
        <v>26.01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272.07</v>
      </c>
      <c r="L7" s="202">
        <v>4.99</v>
      </c>
      <c r="M7" s="202">
        <v>33.630000000000003</v>
      </c>
      <c r="N7" s="202">
        <v>27.78</v>
      </c>
      <c r="O7" s="202">
        <v>39.28</v>
      </c>
      <c r="P7" s="202">
        <v>13.41</v>
      </c>
      <c r="Q7" s="202">
        <v>2.4</v>
      </c>
      <c r="R7" s="202">
        <v>10.06</v>
      </c>
      <c r="S7" s="202">
        <v>6.23</v>
      </c>
      <c r="T7" s="202">
        <v>0</v>
      </c>
      <c r="U7" s="202">
        <v>59.5</v>
      </c>
      <c r="V7" s="202">
        <v>4.88</v>
      </c>
      <c r="W7" s="202">
        <v>7.85</v>
      </c>
      <c r="X7" s="202">
        <v>34.72</v>
      </c>
      <c r="Y7" s="202">
        <v>0</v>
      </c>
      <c r="Z7">
        <v>0</v>
      </c>
      <c r="AA7" s="202">
        <v>15.99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28.74</v>
      </c>
      <c r="AQ7" s="202">
        <v>26.01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272.07</v>
      </c>
      <c r="L8" s="202">
        <v>4.99</v>
      </c>
      <c r="M8" s="202">
        <v>33.630000000000003</v>
      </c>
      <c r="N8" s="202">
        <v>27.78</v>
      </c>
      <c r="O8" s="202">
        <v>39.28</v>
      </c>
      <c r="P8" s="202">
        <v>13.41</v>
      </c>
      <c r="Q8" s="202">
        <v>2.4</v>
      </c>
      <c r="R8" s="202">
        <v>10.06</v>
      </c>
      <c r="S8" s="202">
        <v>6.23</v>
      </c>
      <c r="T8" s="202">
        <v>0</v>
      </c>
      <c r="U8" s="202">
        <v>59.5</v>
      </c>
      <c r="V8" s="202">
        <v>4.88</v>
      </c>
      <c r="W8" s="202">
        <v>7.85</v>
      </c>
      <c r="X8" s="202">
        <v>34.72</v>
      </c>
      <c r="Y8" s="202">
        <v>0</v>
      </c>
      <c r="Z8">
        <v>0</v>
      </c>
      <c r="AA8" s="202">
        <v>15.99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28.74</v>
      </c>
      <c r="AQ8" s="202">
        <v>26.01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272.07</v>
      </c>
      <c r="L9" s="202">
        <v>4.99</v>
      </c>
      <c r="M9" s="202">
        <v>33.630000000000003</v>
      </c>
      <c r="N9" s="202">
        <v>27.78</v>
      </c>
      <c r="O9" s="202">
        <v>70.58</v>
      </c>
      <c r="P9" s="202">
        <v>13.41</v>
      </c>
      <c r="Q9" s="202">
        <v>2.4</v>
      </c>
      <c r="R9" s="202">
        <v>10.06</v>
      </c>
      <c r="S9" s="202">
        <v>6.23</v>
      </c>
      <c r="T9" s="202">
        <v>0</v>
      </c>
      <c r="U9" s="202">
        <v>59.5</v>
      </c>
      <c r="V9" s="202">
        <v>4.88</v>
      </c>
      <c r="W9" s="202">
        <v>7.85</v>
      </c>
      <c r="X9" s="202">
        <v>34.49</v>
      </c>
      <c r="Y9" s="202">
        <v>0</v>
      </c>
      <c r="Z9">
        <v>0</v>
      </c>
      <c r="AA9" s="202">
        <v>15.99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28.74</v>
      </c>
      <c r="AQ9" s="202">
        <v>26.01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272.07</v>
      </c>
      <c r="L10" s="202">
        <v>4.99</v>
      </c>
      <c r="M10" s="202">
        <v>33.630000000000003</v>
      </c>
      <c r="N10" s="202">
        <v>27.78</v>
      </c>
      <c r="O10" s="202">
        <v>70.58</v>
      </c>
      <c r="P10" s="202">
        <v>13.41</v>
      </c>
      <c r="Q10" s="202">
        <v>2.4</v>
      </c>
      <c r="R10" s="202">
        <v>10.06</v>
      </c>
      <c r="S10" s="202">
        <v>6.23</v>
      </c>
      <c r="T10" s="202">
        <v>0</v>
      </c>
      <c r="U10" s="202">
        <v>59.5</v>
      </c>
      <c r="V10" s="202">
        <v>4.88</v>
      </c>
      <c r="W10" s="202">
        <v>7.85</v>
      </c>
      <c r="X10" s="202">
        <v>34.49</v>
      </c>
      <c r="Y10" s="202">
        <v>0</v>
      </c>
      <c r="Z10">
        <v>0</v>
      </c>
      <c r="AA10" s="202">
        <v>15.99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28.74</v>
      </c>
      <c r="AQ10" s="202">
        <v>26.01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272.07</v>
      </c>
      <c r="L11" s="202">
        <v>4.99</v>
      </c>
      <c r="M11" s="202">
        <v>33.630000000000003</v>
      </c>
      <c r="N11" s="202">
        <v>27.78</v>
      </c>
      <c r="O11" s="202">
        <v>70.58</v>
      </c>
      <c r="P11" s="202">
        <v>13.41</v>
      </c>
      <c r="Q11" s="202">
        <v>2.4</v>
      </c>
      <c r="R11" s="202">
        <v>10.06</v>
      </c>
      <c r="S11" s="202">
        <v>6.23</v>
      </c>
      <c r="T11" s="202">
        <v>0</v>
      </c>
      <c r="U11" s="202">
        <v>59.5</v>
      </c>
      <c r="V11" s="202">
        <v>4.88</v>
      </c>
      <c r="W11" s="202">
        <v>7.85</v>
      </c>
      <c r="X11" s="202">
        <v>34.49</v>
      </c>
      <c r="Y11" s="202">
        <v>0</v>
      </c>
      <c r="Z11">
        <v>0</v>
      </c>
      <c r="AA11" s="202">
        <v>15.99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28.74</v>
      </c>
      <c r="AQ11" s="202">
        <v>26.01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272.07</v>
      </c>
      <c r="L12" s="202">
        <v>4.99</v>
      </c>
      <c r="M12" s="202">
        <v>33.630000000000003</v>
      </c>
      <c r="N12" s="202">
        <v>27.78</v>
      </c>
      <c r="O12" s="202">
        <v>70.58</v>
      </c>
      <c r="P12" s="202">
        <v>13.41</v>
      </c>
      <c r="Q12" s="202">
        <v>2.4</v>
      </c>
      <c r="R12" s="202">
        <v>10.06</v>
      </c>
      <c r="S12" s="202">
        <v>6.23</v>
      </c>
      <c r="T12" s="202">
        <v>0</v>
      </c>
      <c r="U12" s="202">
        <v>59.5</v>
      </c>
      <c r="V12" s="202">
        <v>4.88</v>
      </c>
      <c r="W12" s="202">
        <v>7.85</v>
      </c>
      <c r="X12" s="202">
        <v>34.49</v>
      </c>
      <c r="Y12" s="202">
        <v>0</v>
      </c>
      <c r="Z12">
        <v>0</v>
      </c>
      <c r="AA12" s="202">
        <v>15.99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28.74</v>
      </c>
      <c r="AQ12" s="202">
        <v>26.01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272.07</v>
      </c>
      <c r="L13" s="202">
        <v>4.99</v>
      </c>
      <c r="M13" s="202">
        <v>33.630000000000003</v>
      </c>
      <c r="N13" s="202">
        <v>27.78</v>
      </c>
      <c r="O13" s="202">
        <v>70.58</v>
      </c>
      <c r="P13" s="202">
        <v>13.41</v>
      </c>
      <c r="Q13" s="202">
        <v>2.4</v>
      </c>
      <c r="R13" s="202">
        <v>10.06</v>
      </c>
      <c r="S13" s="202">
        <v>6.23</v>
      </c>
      <c r="T13" s="202">
        <v>0</v>
      </c>
      <c r="U13" s="202">
        <v>59.5</v>
      </c>
      <c r="V13" s="202">
        <v>4.88</v>
      </c>
      <c r="W13" s="202">
        <v>7.85</v>
      </c>
      <c r="X13" s="202">
        <v>34.49</v>
      </c>
      <c r="Y13" s="202">
        <v>0</v>
      </c>
      <c r="Z13">
        <v>0</v>
      </c>
      <c r="AA13" s="202">
        <v>15.99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28.74</v>
      </c>
      <c r="AQ13" s="202">
        <v>26.01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272.07</v>
      </c>
      <c r="L14" s="202">
        <v>4.99</v>
      </c>
      <c r="M14" s="202">
        <v>33.630000000000003</v>
      </c>
      <c r="N14" s="202">
        <v>27.78</v>
      </c>
      <c r="O14" s="202">
        <v>70.58</v>
      </c>
      <c r="P14" s="202">
        <v>13.41</v>
      </c>
      <c r="Q14" s="202">
        <v>2.4</v>
      </c>
      <c r="R14" s="202">
        <v>10.06</v>
      </c>
      <c r="S14" s="202">
        <v>6.23</v>
      </c>
      <c r="T14" s="202">
        <v>0</v>
      </c>
      <c r="U14" s="202">
        <v>59.5</v>
      </c>
      <c r="V14" s="202">
        <v>4.88</v>
      </c>
      <c r="W14" s="202">
        <v>7.85</v>
      </c>
      <c r="X14" s="202">
        <v>34.49</v>
      </c>
      <c r="Y14" s="202">
        <v>0</v>
      </c>
      <c r="Z14">
        <v>0</v>
      </c>
      <c r="AA14" s="202">
        <v>15.99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28.74</v>
      </c>
      <c r="AQ14" s="202">
        <v>26.01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272.07</v>
      </c>
      <c r="L15" s="202">
        <v>4.99</v>
      </c>
      <c r="M15" s="202">
        <v>33.630000000000003</v>
      </c>
      <c r="N15" s="202">
        <v>27.78</v>
      </c>
      <c r="O15" s="202">
        <v>70.58</v>
      </c>
      <c r="P15" s="202">
        <v>13.41</v>
      </c>
      <c r="Q15" s="202">
        <v>2.4</v>
      </c>
      <c r="R15" s="202">
        <v>10.06</v>
      </c>
      <c r="S15" s="202">
        <v>6.23</v>
      </c>
      <c r="T15" s="202">
        <v>0</v>
      </c>
      <c r="U15" s="202">
        <v>59.5</v>
      </c>
      <c r="V15" s="202">
        <v>4.88</v>
      </c>
      <c r="W15" s="202">
        <v>7.85</v>
      </c>
      <c r="X15" s="202">
        <v>34.49</v>
      </c>
      <c r="Y15" s="202">
        <v>0</v>
      </c>
      <c r="Z15">
        <v>0</v>
      </c>
      <c r="AA15" s="202">
        <v>15.99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28.74</v>
      </c>
      <c r="AQ15" s="202">
        <v>26.01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272.07</v>
      </c>
      <c r="L16" s="202">
        <v>4.99</v>
      </c>
      <c r="M16" s="202">
        <v>33.630000000000003</v>
      </c>
      <c r="N16" s="202">
        <v>27.78</v>
      </c>
      <c r="O16" s="202">
        <v>70.58</v>
      </c>
      <c r="P16" s="202">
        <v>13.41</v>
      </c>
      <c r="Q16" s="202">
        <v>2.4</v>
      </c>
      <c r="R16" s="202">
        <v>10.06</v>
      </c>
      <c r="S16" s="202">
        <v>6.23</v>
      </c>
      <c r="T16" s="202">
        <v>0</v>
      </c>
      <c r="U16" s="202">
        <v>59.5</v>
      </c>
      <c r="V16" s="202">
        <v>4.88</v>
      </c>
      <c r="W16" s="202">
        <v>7.85</v>
      </c>
      <c r="X16" s="202">
        <v>34.49</v>
      </c>
      <c r="Y16" s="202">
        <v>0</v>
      </c>
      <c r="Z16">
        <v>0</v>
      </c>
      <c r="AA16" s="202">
        <v>15.99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28.74</v>
      </c>
      <c r="AQ16" s="202">
        <v>26.01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272.07</v>
      </c>
      <c r="L17" s="202">
        <v>4.99</v>
      </c>
      <c r="M17" s="202">
        <v>33.630000000000003</v>
      </c>
      <c r="N17" s="202">
        <v>27.78</v>
      </c>
      <c r="O17" s="202">
        <v>70.58</v>
      </c>
      <c r="P17" s="202">
        <v>13.41</v>
      </c>
      <c r="Q17" s="202">
        <v>2.4</v>
      </c>
      <c r="R17" s="202">
        <v>10.06</v>
      </c>
      <c r="S17" s="202">
        <v>6.23</v>
      </c>
      <c r="T17" s="202">
        <v>0</v>
      </c>
      <c r="U17" s="202">
        <v>59.5</v>
      </c>
      <c r="V17" s="202">
        <v>4.88</v>
      </c>
      <c r="W17" s="202">
        <v>7.85</v>
      </c>
      <c r="X17" s="202">
        <v>34.49</v>
      </c>
      <c r="Y17" s="202">
        <v>0</v>
      </c>
      <c r="Z17">
        <v>0</v>
      </c>
      <c r="AA17" s="202">
        <v>15.99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28.74</v>
      </c>
      <c r="AQ17" s="202">
        <v>26.01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272.07</v>
      </c>
      <c r="L18" s="202">
        <v>4.99</v>
      </c>
      <c r="M18" s="202">
        <v>33.630000000000003</v>
      </c>
      <c r="N18" s="202">
        <v>27.78</v>
      </c>
      <c r="O18" s="202">
        <v>70.58</v>
      </c>
      <c r="P18" s="202">
        <v>13.41</v>
      </c>
      <c r="Q18" s="202">
        <v>2.4</v>
      </c>
      <c r="R18" s="202">
        <v>10.06</v>
      </c>
      <c r="S18" s="202">
        <v>6.23</v>
      </c>
      <c r="T18" s="202">
        <v>0</v>
      </c>
      <c r="U18" s="202">
        <v>59.5</v>
      </c>
      <c r="V18" s="202">
        <v>4.88</v>
      </c>
      <c r="W18" s="202">
        <v>7.85</v>
      </c>
      <c r="X18" s="202">
        <v>34.49</v>
      </c>
      <c r="Y18" s="202">
        <v>0</v>
      </c>
      <c r="Z18">
        <v>0</v>
      </c>
      <c r="AA18" s="202">
        <v>15.99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28.74</v>
      </c>
      <c r="AQ18" s="202">
        <v>26.01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272.07</v>
      </c>
      <c r="L19" s="202">
        <v>4.99</v>
      </c>
      <c r="M19" s="202">
        <v>33.630000000000003</v>
      </c>
      <c r="N19" s="202">
        <v>27.78</v>
      </c>
      <c r="O19" s="202">
        <v>70.58</v>
      </c>
      <c r="P19" s="202">
        <v>13.41</v>
      </c>
      <c r="Q19" s="202">
        <v>2.4</v>
      </c>
      <c r="R19" s="202">
        <v>10.06</v>
      </c>
      <c r="S19" s="202">
        <v>6.23</v>
      </c>
      <c r="T19" s="202">
        <v>0</v>
      </c>
      <c r="U19" s="202">
        <v>59.5</v>
      </c>
      <c r="V19" s="202">
        <v>4.88</v>
      </c>
      <c r="W19" s="202">
        <v>7.85</v>
      </c>
      <c r="X19" s="202">
        <v>34.49</v>
      </c>
      <c r="Y19" s="202">
        <v>0</v>
      </c>
      <c r="Z19">
        <v>0</v>
      </c>
      <c r="AA19" s="202">
        <v>15.99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28.74</v>
      </c>
      <c r="AQ19" s="202">
        <v>26.01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272.07</v>
      </c>
      <c r="L20" s="202">
        <v>4.99</v>
      </c>
      <c r="M20" s="202">
        <v>33.630000000000003</v>
      </c>
      <c r="N20" s="202">
        <v>27.78</v>
      </c>
      <c r="O20" s="202">
        <v>70.58</v>
      </c>
      <c r="P20" s="202">
        <v>13.41</v>
      </c>
      <c r="Q20" s="202">
        <v>2.4</v>
      </c>
      <c r="R20" s="202">
        <v>10.06</v>
      </c>
      <c r="S20" s="202">
        <v>6.23</v>
      </c>
      <c r="T20" s="202">
        <v>0</v>
      </c>
      <c r="U20" s="202">
        <v>59.5</v>
      </c>
      <c r="V20" s="202">
        <v>4.88</v>
      </c>
      <c r="W20" s="202">
        <v>7.85</v>
      </c>
      <c r="X20" s="202">
        <v>34.49</v>
      </c>
      <c r="Y20" s="202">
        <v>0</v>
      </c>
      <c r="Z20">
        <v>0</v>
      </c>
      <c r="AA20" s="202">
        <v>15.99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28.74</v>
      </c>
      <c r="AQ20" s="202">
        <v>26.01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272.07</v>
      </c>
      <c r="L21" s="202">
        <v>4.99</v>
      </c>
      <c r="M21" s="202">
        <v>33.630000000000003</v>
      </c>
      <c r="N21" s="202">
        <v>27.78</v>
      </c>
      <c r="O21" s="202">
        <v>70.58</v>
      </c>
      <c r="P21" s="202">
        <v>13.41</v>
      </c>
      <c r="Q21" s="202">
        <v>2.4</v>
      </c>
      <c r="R21" s="202">
        <v>10.06</v>
      </c>
      <c r="S21" s="202">
        <v>6.23</v>
      </c>
      <c r="T21" s="202">
        <v>0</v>
      </c>
      <c r="U21" s="202">
        <v>59.5</v>
      </c>
      <c r="V21" s="202">
        <v>4.88</v>
      </c>
      <c r="W21" s="202">
        <v>7.85</v>
      </c>
      <c r="X21" s="202">
        <v>34.49</v>
      </c>
      <c r="Y21" s="202">
        <v>0</v>
      </c>
      <c r="Z21">
        <v>0</v>
      </c>
      <c r="AA21" s="202">
        <v>15.99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28.74</v>
      </c>
      <c r="AQ21" s="202">
        <v>26.01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272.07</v>
      </c>
      <c r="L22" s="202">
        <v>4.99</v>
      </c>
      <c r="M22" s="202">
        <v>33.630000000000003</v>
      </c>
      <c r="N22" s="202">
        <v>27.78</v>
      </c>
      <c r="O22" s="202">
        <v>70.58</v>
      </c>
      <c r="P22" s="202">
        <v>13.41</v>
      </c>
      <c r="Q22" s="202">
        <v>2.4</v>
      </c>
      <c r="R22" s="202">
        <v>10.06</v>
      </c>
      <c r="S22" s="202">
        <v>6.23</v>
      </c>
      <c r="T22" s="202">
        <v>0</v>
      </c>
      <c r="U22" s="202">
        <v>59.5</v>
      </c>
      <c r="V22" s="202">
        <v>4.88</v>
      </c>
      <c r="W22" s="202">
        <v>7.85</v>
      </c>
      <c r="X22" s="202">
        <v>34.49</v>
      </c>
      <c r="Y22" s="202">
        <v>0</v>
      </c>
      <c r="Z22">
        <v>0</v>
      </c>
      <c r="AA22" s="202">
        <v>15.99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28.74</v>
      </c>
      <c r="AQ22" s="202">
        <v>26.01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272.07</v>
      </c>
      <c r="L23" s="202">
        <v>4.99</v>
      </c>
      <c r="M23" s="202">
        <v>33.630000000000003</v>
      </c>
      <c r="N23" s="202">
        <v>27.78</v>
      </c>
      <c r="O23" s="202">
        <v>70.58</v>
      </c>
      <c r="P23" s="202">
        <v>13.41</v>
      </c>
      <c r="Q23" s="202">
        <v>2.4</v>
      </c>
      <c r="R23" s="202">
        <v>10.06</v>
      </c>
      <c r="S23" s="202">
        <v>6.23</v>
      </c>
      <c r="T23" s="202">
        <v>0</v>
      </c>
      <c r="U23" s="202">
        <v>59.5</v>
      </c>
      <c r="V23" s="202">
        <v>4.88</v>
      </c>
      <c r="W23" s="202">
        <v>7.85</v>
      </c>
      <c r="X23" s="202">
        <v>34.49</v>
      </c>
      <c r="Y23" s="202">
        <v>0</v>
      </c>
      <c r="Z23">
        <v>0</v>
      </c>
      <c r="AA23" s="202">
        <v>15.99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28.74</v>
      </c>
      <c r="AQ23" s="202">
        <v>26.01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272.07</v>
      </c>
      <c r="L24" s="202">
        <v>4.99</v>
      </c>
      <c r="M24" s="202">
        <v>33.630000000000003</v>
      </c>
      <c r="N24" s="202">
        <v>27.78</v>
      </c>
      <c r="O24" s="202">
        <v>70.58</v>
      </c>
      <c r="P24" s="202">
        <v>13.41</v>
      </c>
      <c r="Q24" s="202">
        <v>2.4</v>
      </c>
      <c r="R24" s="202">
        <v>10.06</v>
      </c>
      <c r="S24" s="202">
        <v>6.23</v>
      </c>
      <c r="T24" s="202">
        <v>0</v>
      </c>
      <c r="U24" s="202">
        <v>59.5</v>
      </c>
      <c r="V24" s="202">
        <v>4.88</v>
      </c>
      <c r="W24" s="202">
        <v>7.85</v>
      </c>
      <c r="X24" s="202">
        <v>34.49</v>
      </c>
      <c r="Y24" s="202">
        <v>0</v>
      </c>
      <c r="Z24">
        <v>0</v>
      </c>
      <c r="AA24" s="202">
        <v>15.99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28.74</v>
      </c>
      <c r="AQ24" s="202">
        <v>26.01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272.07</v>
      </c>
      <c r="L25" s="202">
        <v>4.99</v>
      </c>
      <c r="M25" s="202">
        <v>33.630000000000003</v>
      </c>
      <c r="N25" s="202">
        <v>27.78</v>
      </c>
      <c r="O25" s="202">
        <v>70.58</v>
      </c>
      <c r="P25" s="202">
        <v>13.41</v>
      </c>
      <c r="Q25" s="202">
        <v>2.4</v>
      </c>
      <c r="R25" s="202">
        <v>10.06</v>
      </c>
      <c r="S25" s="202">
        <v>6.23</v>
      </c>
      <c r="T25" s="202">
        <v>0</v>
      </c>
      <c r="U25" s="202">
        <v>59.5</v>
      </c>
      <c r="V25" s="202">
        <v>4.88</v>
      </c>
      <c r="W25" s="202">
        <v>7.85</v>
      </c>
      <c r="X25" s="202">
        <v>34.49</v>
      </c>
      <c r="Y25" s="202">
        <v>0</v>
      </c>
      <c r="Z25">
        <v>0</v>
      </c>
      <c r="AA25" s="202">
        <v>15.99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28.74</v>
      </c>
      <c r="AQ25" s="202">
        <v>26.01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272.07</v>
      </c>
      <c r="L26" s="202">
        <v>4.99</v>
      </c>
      <c r="M26" s="202">
        <v>33.630000000000003</v>
      </c>
      <c r="N26" s="202">
        <v>27.78</v>
      </c>
      <c r="O26" s="202">
        <v>70.58</v>
      </c>
      <c r="P26" s="202">
        <v>13.41</v>
      </c>
      <c r="Q26" s="202">
        <v>2.4</v>
      </c>
      <c r="R26" s="202">
        <v>10.06</v>
      </c>
      <c r="S26" s="202">
        <v>6.23</v>
      </c>
      <c r="T26" s="202">
        <v>0</v>
      </c>
      <c r="U26" s="202">
        <v>59.5</v>
      </c>
      <c r="V26" s="202">
        <v>4.88</v>
      </c>
      <c r="W26" s="202">
        <v>7.85</v>
      </c>
      <c r="X26" s="202">
        <v>34.49</v>
      </c>
      <c r="Y26" s="202">
        <v>0</v>
      </c>
      <c r="Z26">
        <v>0</v>
      </c>
      <c r="AA26" s="202">
        <v>15.99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28.74</v>
      </c>
      <c r="AQ26" s="202">
        <v>26.01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272.07</v>
      </c>
      <c r="L27" s="202">
        <v>4.99</v>
      </c>
      <c r="M27" s="202">
        <v>33.630000000000003</v>
      </c>
      <c r="N27" s="202">
        <v>27.78</v>
      </c>
      <c r="O27" s="202">
        <v>70.58</v>
      </c>
      <c r="P27" s="202">
        <v>13.41</v>
      </c>
      <c r="Q27" s="202">
        <v>2.4</v>
      </c>
      <c r="R27" s="202">
        <v>10.06</v>
      </c>
      <c r="S27" s="202">
        <v>6.23</v>
      </c>
      <c r="T27" s="202">
        <v>0</v>
      </c>
      <c r="U27" s="202">
        <v>59.5</v>
      </c>
      <c r="V27" s="202">
        <v>4.88</v>
      </c>
      <c r="W27" s="202">
        <v>7.6</v>
      </c>
      <c r="X27" s="202">
        <v>33.659999999999997</v>
      </c>
      <c r="Y27" s="202">
        <v>0</v>
      </c>
      <c r="Z27">
        <v>0</v>
      </c>
      <c r="AA27" s="202">
        <v>15.99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28.74</v>
      </c>
      <c r="AQ27" s="202">
        <v>26.01</v>
      </c>
      <c r="AR27" s="202">
        <v>0.25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272.07</v>
      </c>
      <c r="L28" s="202">
        <v>4.99</v>
      </c>
      <c r="M28" s="202">
        <v>61.09</v>
      </c>
      <c r="N28" s="202">
        <v>49.97</v>
      </c>
      <c r="O28" s="202">
        <v>70.58</v>
      </c>
      <c r="P28" s="202">
        <v>23.84</v>
      </c>
      <c r="Q28" s="202">
        <v>2.4</v>
      </c>
      <c r="R28" s="202">
        <v>10.06</v>
      </c>
      <c r="S28" s="202">
        <v>6.23</v>
      </c>
      <c r="T28" s="202">
        <v>0</v>
      </c>
      <c r="U28" s="202">
        <v>59.5</v>
      </c>
      <c r="V28" s="202">
        <v>4.88</v>
      </c>
      <c r="W28" s="202">
        <v>7.67</v>
      </c>
      <c r="X28" s="202">
        <v>34.49</v>
      </c>
      <c r="Y28" s="202">
        <v>0</v>
      </c>
      <c r="Z28">
        <v>0</v>
      </c>
      <c r="AA28" s="202">
        <v>15.99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28.74</v>
      </c>
      <c r="AQ28" s="202">
        <v>26.01</v>
      </c>
      <c r="AR28" s="202">
        <v>0.47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272.07</v>
      </c>
      <c r="L29" s="202">
        <v>4.99</v>
      </c>
      <c r="M29" s="202">
        <v>61.09</v>
      </c>
      <c r="N29" s="202">
        <v>49.97</v>
      </c>
      <c r="O29" s="202">
        <v>70.58</v>
      </c>
      <c r="P29" s="202">
        <v>23.84</v>
      </c>
      <c r="Q29" s="202">
        <v>2.4</v>
      </c>
      <c r="R29" s="202">
        <v>10.06</v>
      </c>
      <c r="S29" s="202">
        <v>6.16</v>
      </c>
      <c r="T29" s="202">
        <v>0</v>
      </c>
      <c r="U29" s="202">
        <v>59.5</v>
      </c>
      <c r="V29" s="202">
        <v>4.8899999999999997</v>
      </c>
      <c r="W29" s="202">
        <v>14.04</v>
      </c>
      <c r="X29" s="202">
        <v>62.17</v>
      </c>
      <c r="Y29" s="202">
        <v>0</v>
      </c>
      <c r="Z29">
        <v>0</v>
      </c>
      <c r="AA29" s="202">
        <v>15.99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28.74</v>
      </c>
      <c r="AQ29" s="202">
        <v>14.37</v>
      </c>
      <c r="AR29" s="202">
        <v>0.85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272.07</v>
      </c>
      <c r="L30" s="202">
        <v>4.9400000000000004</v>
      </c>
      <c r="M30" s="202">
        <v>61.09</v>
      </c>
      <c r="N30" s="202">
        <v>49.97</v>
      </c>
      <c r="O30" s="202">
        <v>70.58</v>
      </c>
      <c r="P30" s="202">
        <v>23.84</v>
      </c>
      <c r="Q30" s="202">
        <v>2.4</v>
      </c>
      <c r="R30" s="202">
        <v>10.06</v>
      </c>
      <c r="S30" s="202">
        <v>6.23</v>
      </c>
      <c r="T30" s="202">
        <v>0</v>
      </c>
      <c r="U30" s="202">
        <v>59.5</v>
      </c>
      <c r="V30" s="202">
        <v>8.76</v>
      </c>
      <c r="W30" s="202">
        <v>14.18</v>
      </c>
      <c r="X30" s="202">
        <v>62.39</v>
      </c>
      <c r="Y30" s="202">
        <v>0</v>
      </c>
      <c r="Z30">
        <v>0</v>
      </c>
      <c r="AA30" s="202">
        <v>15.99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57.48</v>
      </c>
      <c r="AQ30" s="202">
        <v>14.37</v>
      </c>
      <c r="AR30" s="202">
        <v>2.46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335.3</v>
      </c>
      <c r="L31" s="202">
        <v>9.0299999999999994</v>
      </c>
      <c r="M31" s="202">
        <v>61.09</v>
      </c>
      <c r="N31" s="202">
        <v>49.97</v>
      </c>
      <c r="O31" s="202">
        <v>70.58</v>
      </c>
      <c r="P31" s="202">
        <v>23.84</v>
      </c>
      <c r="Q31" s="202">
        <v>4.2699999999999996</v>
      </c>
      <c r="R31" s="202">
        <v>17.84</v>
      </c>
      <c r="S31" s="202">
        <v>10.83</v>
      </c>
      <c r="T31" s="202">
        <v>0</v>
      </c>
      <c r="U31" s="202">
        <v>59.5</v>
      </c>
      <c r="V31" s="202">
        <v>8.76</v>
      </c>
      <c r="W31" s="202">
        <v>14.18</v>
      </c>
      <c r="X31" s="202">
        <v>62.39</v>
      </c>
      <c r="Y31" s="202">
        <v>0</v>
      </c>
      <c r="Z31">
        <v>0</v>
      </c>
      <c r="AA31" s="202">
        <v>15.99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57.48</v>
      </c>
      <c r="AQ31" s="202">
        <v>37.96</v>
      </c>
      <c r="AR31" s="202">
        <v>5.83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399.55</v>
      </c>
      <c r="L32" s="202">
        <v>8.94</v>
      </c>
      <c r="M32" s="202">
        <v>61.09</v>
      </c>
      <c r="N32" s="202">
        <v>49.97</v>
      </c>
      <c r="O32" s="202">
        <v>70.58</v>
      </c>
      <c r="P32" s="202">
        <v>23.84</v>
      </c>
      <c r="Q32" s="202">
        <v>4.32</v>
      </c>
      <c r="R32" s="202">
        <v>17.84</v>
      </c>
      <c r="S32" s="202">
        <v>11.1</v>
      </c>
      <c r="T32" s="202">
        <v>0</v>
      </c>
      <c r="U32" s="202">
        <v>59.5</v>
      </c>
      <c r="V32" s="202">
        <v>8.76</v>
      </c>
      <c r="W32" s="202">
        <v>14.18</v>
      </c>
      <c r="X32" s="202">
        <v>62.39</v>
      </c>
      <c r="Y32" s="202">
        <v>0</v>
      </c>
      <c r="Z32">
        <v>0</v>
      </c>
      <c r="AA32" s="202">
        <v>15.99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57.48</v>
      </c>
      <c r="AQ32" s="202">
        <v>37.96</v>
      </c>
      <c r="AR32" s="202">
        <v>11.92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486.29</v>
      </c>
      <c r="L33" s="202">
        <v>9</v>
      </c>
      <c r="M33" s="202">
        <v>61.09</v>
      </c>
      <c r="N33" s="202">
        <v>49.97</v>
      </c>
      <c r="O33" s="202">
        <v>70.58</v>
      </c>
      <c r="P33" s="202">
        <v>23.84</v>
      </c>
      <c r="Q33" s="202">
        <v>4.32</v>
      </c>
      <c r="R33" s="202">
        <v>17.84</v>
      </c>
      <c r="S33" s="202">
        <v>11.1</v>
      </c>
      <c r="T33" s="202">
        <v>0</v>
      </c>
      <c r="U33" s="202">
        <v>59.5</v>
      </c>
      <c r="V33" s="202">
        <v>8.76</v>
      </c>
      <c r="W33" s="202">
        <v>14.18</v>
      </c>
      <c r="X33" s="202">
        <v>62.39</v>
      </c>
      <c r="Y33" s="202">
        <v>0</v>
      </c>
      <c r="Z33">
        <v>0</v>
      </c>
      <c r="AA33" s="202">
        <v>15.99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57.48</v>
      </c>
      <c r="AQ33" s="202">
        <v>37.96</v>
      </c>
      <c r="AR33" s="202">
        <v>19.37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487.96</v>
      </c>
      <c r="L34" s="202">
        <v>9</v>
      </c>
      <c r="M34" s="202">
        <v>61.09</v>
      </c>
      <c r="N34" s="202">
        <v>49.97</v>
      </c>
      <c r="O34" s="202">
        <v>70.58</v>
      </c>
      <c r="P34" s="202">
        <v>23.84</v>
      </c>
      <c r="Q34" s="202">
        <v>4.32</v>
      </c>
      <c r="R34" s="202">
        <v>17.84</v>
      </c>
      <c r="S34" s="202">
        <v>11.1</v>
      </c>
      <c r="T34" s="202">
        <v>0</v>
      </c>
      <c r="U34" s="202">
        <v>59.5</v>
      </c>
      <c r="V34" s="202">
        <v>8.76</v>
      </c>
      <c r="W34" s="202">
        <v>14.18</v>
      </c>
      <c r="X34" s="202">
        <v>62.39</v>
      </c>
      <c r="Y34" s="202">
        <v>0</v>
      </c>
      <c r="Z34">
        <v>0</v>
      </c>
      <c r="AA34" s="202">
        <v>15.99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57.48</v>
      </c>
      <c r="AQ34" s="202">
        <v>37.96</v>
      </c>
      <c r="AR34" s="202">
        <v>32.71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487.96</v>
      </c>
      <c r="L35" s="202">
        <v>8.99</v>
      </c>
      <c r="M35" s="202">
        <v>61.09</v>
      </c>
      <c r="N35" s="202">
        <v>49.97</v>
      </c>
      <c r="O35" s="202">
        <v>70.58</v>
      </c>
      <c r="P35" s="202">
        <v>23.84</v>
      </c>
      <c r="Q35" s="202">
        <v>4.32</v>
      </c>
      <c r="R35" s="202">
        <v>17.84</v>
      </c>
      <c r="S35" s="202">
        <v>11.1</v>
      </c>
      <c r="T35" s="202">
        <v>0</v>
      </c>
      <c r="U35" s="202">
        <v>59.5</v>
      </c>
      <c r="V35" s="202">
        <v>8.76</v>
      </c>
      <c r="W35" s="202">
        <v>14.18</v>
      </c>
      <c r="X35" s="202">
        <v>62.39</v>
      </c>
      <c r="Y35" s="202">
        <v>0</v>
      </c>
      <c r="Z35">
        <v>0</v>
      </c>
      <c r="AA35" s="202">
        <v>15.99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57.48</v>
      </c>
      <c r="AQ35" s="202">
        <v>37.96</v>
      </c>
      <c r="AR35" s="202">
        <v>37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487.96</v>
      </c>
      <c r="L36" s="202">
        <v>8.99</v>
      </c>
      <c r="M36" s="202">
        <v>61.09</v>
      </c>
      <c r="N36" s="202">
        <v>49.97</v>
      </c>
      <c r="O36" s="202">
        <v>70.58</v>
      </c>
      <c r="P36" s="202">
        <v>23.84</v>
      </c>
      <c r="Q36" s="202">
        <v>4.32</v>
      </c>
      <c r="R36" s="202">
        <v>17.84</v>
      </c>
      <c r="S36" s="202">
        <v>11.1</v>
      </c>
      <c r="T36" s="202">
        <v>0</v>
      </c>
      <c r="U36" s="202">
        <v>59.5</v>
      </c>
      <c r="V36" s="202">
        <v>8.76</v>
      </c>
      <c r="W36" s="202">
        <v>14.18</v>
      </c>
      <c r="X36" s="202">
        <v>62.39</v>
      </c>
      <c r="Y36" s="202">
        <v>0</v>
      </c>
      <c r="Z36">
        <v>0</v>
      </c>
      <c r="AA36" s="202">
        <v>15.99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57.48</v>
      </c>
      <c r="AQ36" s="202">
        <v>37.96</v>
      </c>
      <c r="AR36" s="202">
        <v>37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487.96</v>
      </c>
      <c r="L37" s="202">
        <v>8.99</v>
      </c>
      <c r="M37" s="202">
        <v>61.09</v>
      </c>
      <c r="N37" s="202">
        <v>49.97</v>
      </c>
      <c r="O37" s="202">
        <v>70.58</v>
      </c>
      <c r="P37" s="202">
        <v>23.84</v>
      </c>
      <c r="Q37" s="202">
        <v>4.32</v>
      </c>
      <c r="R37" s="202">
        <v>17.84</v>
      </c>
      <c r="S37" s="202">
        <v>11.1</v>
      </c>
      <c r="T37" s="202">
        <v>0</v>
      </c>
      <c r="U37" s="202">
        <v>59.5</v>
      </c>
      <c r="V37" s="202">
        <v>8.76</v>
      </c>
      <c r="W37" s="202">
        <v>14.18</v>
      </c>
      <c r="X37" s="202">
        <v>62.39</v>
      </c>
      <c r="Y37" s="202">
        <v>0</v>
      </c>
      <c r="Z37">
        <v>0</v>
      </c>
      <c r="AA37" s="202">
        <v>15.99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57.48</v>
      </c>
      <c r="AQ37" s="202">
        <v>37.96</v>
      </c>
      <c r="AR37" s="202">
        <v>37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487.96</v>
      </c>
      <c r="L38" s="202">
        <v>8.99</v>
      </c>
      <c r="M38" s="202">
        <v>61.09</v>
      </c>
      <c r="N38" s="202">
        <v>49.97</v>
      </c>
      <c r="O38" s="202">
        <v>70.58</v>
      </c>
      <c r="P38" s="202">
        <v>23.84</v>
      </c>
      <c r="Q38" s="202">
        <v>4.32</v>
      </c>
      <c r="R38" s="202">
        <v>17.84</v>
      </c>
      <c r="S38" s="202">
        <v>11.1</v>
      </c>
      <c r="T38" s="202">
        <v>0</v>
      </c>
      <c r="U38" s="202">
        <v>59.5</v>
      </c>
      <c r="V38" s="202">
        <v>8.76</v>
      </c>
      <c r="W38" s="202">
        <v>14.18</v>
      </c>
      <c r="X38" s="202">
        <v>62.39</v>
      </c>
      <c r="Y38" s="202">
        <v>0</v>
      </c>
      <c r="Z38">
        <v>0</v>
      </c>
      <c r="AA38" s="202">
        <v>15.99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57.48</v>
      </c>
      <c r="AQ38" s="202">
        <v>37.96</v>
      </c>
      <c r="AR38" s="202">
        <v>38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487.96</v>
      </c>
      <c r="L39" s="202">
        <v>8.9700000000000006</v>
      </c>
      <c r="M39" s="202">
        <v>61.09</v>
      </c>
      <c r="N39" s="202">
        <v>49.97</v>
      </c>
      <c r="O39" s="202">
        <v>70.58</v>
      </c>
      <c r="P39" s="202">
        <v>23.84</v>
      </c>
      <c r="Q39" s="202">
        <v>4.32</v>
      </c>
      <c r="R39" s="202">
        <v>17.84</v>
      </c>
      <c r="S39" s="202">
        <v>11.1</v>
      </c>
      <c r="T39" s="202">
        <v>0</v>
      </c>
      <c r="U39" s="202">
        <v>59.5</v>
      </c>
      <c r="V39" s="202">
        <v>8.76</v>
      </c>
      <c r="W39" s="202">
        <v>14.18</v>
      </c>
      <c r="X39" s="202">
        <v>62.39</v>
      </c>
      <c r="Y39" s="202">
        <v>0</v>
      </c>
      <c r="Z39">
        <v>0</v>
      </c>
      <c r="AA39" s="202">
        <v>15.99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57.48</v>
      </c>
      <c r="AQ39" s="202">
        <v>37.96</v>
      </c>
      <c r="AR39" s="202">
        <v>38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487.96</v>
      </c>
      <c r="L40" s="202">
        <v>8.9700000000000006</v>
      </c>
      <c r="M40" s="202">
        <v>61.09</v>
      </c>
      <c r="N40" s="202">
        <v>49.97</v>
      </c>
      <c r="O40" s="202">
        <v>70.58</v>
      </c>
      <c r="P40" s="202">
        <v>23.84</v>
      </c>
      <c r="Q40" s="202">
        <v>4.32</v>
      </c>
      <c r="R40" s="202">
        <v>17.84</v>
      </c>
      <c r="S40" s="202">
        <v>11.1</v>
      </c>
      <c r="T40" s="202">
        <v>0</v>
      </c>
      <c r="U40" s="202">
        <v>59.5</v>
      </c>
      <c r="V40" s="202">
        <v>8.76</v>
      </c>
      <c r="W40" s="202">
        <v>14.18</v>
      </c>
      <c r="X40" s="202">
        <v>62.39</v>
      </c>
      <c r="Y40" s="202">
        <v>0</v>
      </c>
      <c r="Z40">
        <v>0</v>
      </c>
      <c r="AA40" s="202">
        <v>15.99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57.48</v>
      </c>
      <c r="AQ40" s="202">
        <v>37.96</v>
      </c>
      <c r="AR40" s="202">
        <v>38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487.96</v>
      </c>
      <c r="L41" s="202">
        <v>8.9700000000000006</v>
      </c>
      <c r="M41" s="202">
        <v>61.09</v>
      </c>
      <c r="N41" s="202">
        <v>49.97</v>
      </c>
      <c r="O41" s="202">
        <v>70.58</v>
      </c>
      <c r="P41" s="202">
        <v>23.84</v>
      </c>
      <c r="Q41" s="202">
        <v>4.32</v>
      </c>
      <c r="R41" s="202">
        <v>17.84</v>
      </c>
      <c r="S41" s="202">
        <v>11.1</v>
      </c>
      <c r="T41" s="202">
        <v>0</v>
      </c>
      <c r="U41" s="202">
        <v>59.5</v>
      </c>
      <c r="V41" s="202">
        <v>8.76</v>
      </c>
      <c r="W41" s="202">
        <v>14.18</v>
      </c>
      <c r="X41" s="202">
        <v>62.39</v>
      </c>
      <c r="Y41" s="202">
        <v>0</v>
      </c>
      <c r="Z41">
        <v>0</v>
      </c>
      <c r="AA41" s="202">
        <v>15.99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57.48</v>
      </c>
      <c r="AQ41" s="202">
        <v>37.96</v>
      </c>
      <c r="AR41" s="202">
        <v>39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487.96</v>
      </c>
      <c r="L42" s="202">
        <v>8.9700000000000006</v>
      </c>
      <c r="M42" s="202">
        <v>61.09</v>
      </c>
      <c r="N42" s="202">
        <v>49.97</v>
      </c>
      <c r="O42" s="202">
        <v>70.58</v>
      </c>
      <c r="P42" s="202">
        <v>23.84</v>
      </c>
      <c r="Q42" s="202">
        <v>4.32</v>
      </c>
      <c r="R42" s="202">
        <v>17.84</v>
      </c>
      <c r="S42" s="202">
        <v>11.1</v>
      </c>
      <c r="T42" s="202">
        <v>0</v>
      </c>
      <c r="U42" s="202">
        <v>59.5</v>
      </c>
      <c r="V42" s="202">
        <v>8.76</v>
      </c>
      <c r="W42" s="202">
        <v>14.18</v>
      </c>
      <c r="X42" s="202">
        <v>62.39</v>
      </c>
      <c r="Y42" s="202">
        <v>0</v>
      </c>
      <c r="Z42">
        <v>0</v>
      </c>
      <c r="AA42" s="202">
        <v>15.99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57.48</v>
      </c>
      <c r="AQ42" s="202">
        <v>37.96</v>
      </c>
      <c r="AR42" s="202">
        <v>39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488.21</v>
      </c>
      <c r="L43" s="202">
        <v>8.9499999999999993</v>
      </c>
      <c r="M43" s="202">
        <v>61.09</v>
      </c>
      <c r="N43" s="202">
        <v>49.97</v>
      </c>
      <c r="O43" s="202">
        <v>70.58</v>
      </c>
      <c r="P43" s="202">
        <v>23.84</v>
      </c>
      <c r="Q43" s="202">
        <v>4.32</v>
      </c>
      <c r="R43" s="202">
        <v>17.84</v>
      </c>
      <c r="S43" s="202">
        <v>11.1</v>
      </c>
      <c r="T43" s="202">
        <v>0</v>
      </c>
      <c r="U43" s="202">
        <v>59.5</v>
      </c>
      <c r="V43" s="202">
        <v>8.76</v>
      </c>
      <c r="W43" s="202">
        <v>14.18</v>
      </c>
      <c r="X43" s="202">
        <v>62.39</v>
      </c>
      <c r="Y43" s="202">
        <v>0</v>
      </c>
      <c r="Z43">
        <v>0</v>
      </c>
      <c r="AA43" s="202">
        <v>15.99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57.48</v>
      </c>
      <c r="AQ43" s="202">
        <v>37.96</v>
      </c>
      <c r="AR43" s="202">
        <v>39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488.21</v>
      </c>
      <c r="L44" s="202">
        <v>8.9499999999999993</v>
      </c>
      <c r="M44" s="202">
        <v>61.09</v>
      </c>
      <c r="N44" s="202">
        <v>49.97</v>
      </c>
      <c r="O44" s="202">
        <v>70.58</v>
      </c>
      <c r="P44" s="202">
        <v>23.84</v>
      </c>
      <c r="Q44" s="202">
        <v>4.32</v>
      </c>
      <c r="R44" s="202">
        <v>17.84</v>
      </c>
      <c r="S44" s="202">
        <v>11.1</v>
      </c>
      <c r="T44" s="202">
        <v>0</v>
      </c>
      <c r="U44" s="202">
        <v>59.5</v>
      </c>
      <c r="V44" s="202">
        <v>8.76</v>
      </c>
      <c r="W44" s="202">
        <v>14.18</v>
      </c>
      <c r="X44" s="202">
        <v>62.39</v>
      </c>
      <c r="Y44" s="202">
        <v>0</v>
      </c>
      <c r="Z44">
        <v>0</v>
      </c>
      <c r="AA44" s="202">
        <v>15.99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57.48</v>
      </c>
      <c r="AQ44" s="202">
        <v>37.96</v>
      </c>
      <c r="AR44" s="202">
        <v>39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441.38</v>
      </c>
      <c r="L45" s="202">
        <v>8.9499999999999993</v>
      </c>
      <c r="M45" s="202">
        <v>61.09</v>
      </c>
      <c r="N45" s="202">
        <v>49.97</v>
      </c>
      <c r="O45" s="202">
        <v>70.58</v>
      </c>
      <c r="P45" s="202">
        <v>23.84</v>
      </c>
      <c r="Q45" s="202">
        <v>4.32</v>
      </c>
      <c r="R45" s="202">
        <v>17.84</v>
      </c>
      <c r="S45" s="202">
        <v>11.1</v>
      </c>
      <c r="T45" s="202">
        <v>0</v>
      </c>
      <c r="U45" s="202">
        <v>59.5</v>
      </c>
      <c r="V45" s="202">
        <v>8.76</v>
      </c>
      <c r="W45" s="202">
        <v>14.18</v>
      </c>
      <c r="X45" s="202">
        <v>62.39</v>
      </c>
      <c r="Y45" s="202">
        <v>0</v>
      </c>
      <c r="Z45">
        <v>0</v>
      </c>
      <c r="AA45" s="202">
        <v>15.99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57.48</v>
      </c>
      <c r="AQ45" s="202">
        <v>37.96</v>
      </c>
      <c r="AR45" s="202">
        <v>39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353.33</v>
      </c>
      <c r="L46" s="202">
        <v>8.9499999999999993</v>
      </c>
      <c r="M46" s="202">
        <v>61.09</v>
      </c>
      <c r="N46" s="202">
        <v>49.97</v>
      </c>
      <c r="O46" s="202">
        <v>70.58</v>
      </c>
      <c r="P46" s="202">
        <v>23.84</v>
      </c>
      <c r="Q46" s="202">
        <v>4.32</v>
      </c>
      <c r="R46" s="202">
        <v>17.91</v>
      </c>
      <c r="S46" s="202">
        <v>11.11</v>
      </c>
      <c r="T46" s="202">
        <v>0</v>
      </c>
      <c r="U46" s="202">
        <v>59.5</v>
      </c>
      <c r="V46" s="202">
        <v>8.76</v>
      </c>
      <c r="W46" s="202">
        <v>14.18</v>
      </c>
      <c r="X46" s="202">
        <v>62.39</v>
      </c>
      <c r="Y46" s="202">
        <v>0</v>
      </c>
      <c r="Z46">
        <v>0</v>
      </c>
      <c r="AA46" s="202">
        <v>15.99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57.48</v>
      </c>
      <c r="AQ46" s="202">
        <v>37.96</v>
      </c>
      <c r="AR46" s="202">
        <v>39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272.07</v>
      </c>
      <c r="L47" s="202">
        <v>4.79</v>
      </c>
      <c r="M47" s="202">
        <v>61.09</v>
      </c>
      <c r="N47" s="202">
        <v>49.97</v>
      </c>
      <c r="O47" s="202">
        <v>70.58</v>
      </c>
      <c r="P47" s="202">
        <v>23.84</v>
      </c>
      <c r="Q47" s="202">
        <v>3.56</v>
      </c>
      <c r="R47" s="202">
        <v>10.06</v>
      </c>
      <c r="S47" s="202">
        <v>6.23</v>
      </c>
      <c r="T47" s="202">
        <v>0</v>
      </c>
      <c r="U47" s="202">
        <v>59.5</v>
      </c>
      <c r="V47" s="202">
        <v>5.93</v>
      </c>
      <c r="W47" s="202">
        <v>14.18</v>
      </c>
      <c r="X47" s="202">
        <v>62.39</v>
      </c>
      <c r="Y47" s="202">
        <v>0</v>
      </c>
      <c r="Z47">
        <v>0</v>
      </c>
      <c r="AA47" s="202">
        <v>15.99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54.35</v>
      </c>
      <c r="AQ47" s="202">
        <v>26.01</v>
      </c>
      <c r="AR47" s="202">
        <v>39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272.07</v>
      </c>
      <c r="L48" s="202">
        <v>4.8099999999999996</v>
      </c>
      <c r="M48" s="202">
        <v>61.09</v>
      </c>
      <c r="N48" s="202">
        <v>49.97</v>
      </c>
      <c r="O48" s="202">
        <v>70.58</v>
      </c>
      <c r="P48" s="202">
        <v>23.84</v>
      </c>
      <c r="Q48" s="202">
        <v>2.46</v>
      </c>
      <c r="R48" s="202">
        <v>10.06</v>
      </c>
      <c r="S48" s="202">
        <v>6.23</v>
      </c>
      <c r="T48" s="202">
        <v>0</v>
      </c>
      <c r="U48" s="202">
        <v>59.5</v>
      </c>
      <c r="V48" s="202">
        <v>4.79</v>
      </c>
      <c r="W48" s="202">
        <v>14.18</v>
      </c>
      <c r="X48" s="202">
        <v>62.39</v>
      </c>
      <c r="Y48" s="202">
        <v>0</v>
      </c>
      <c r="Z48">
        <v>0</v>
      </c>
      <c r="AA48" s="202">
        <v>15.99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28.74</v>
      </c>
      <c r="AQ48" s="202">
        <v>19.559999999999999</v>
      </c>
      <c r="AR48" s="202">
        <v>39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272.07</v>
      </c>
      <c r="L49" s="202">
        <v>4.8099999999999996</v>
      </c>
      <c r="M49" s="202">
        <v>61.09</v>
      </c>
      <c r="N49" s="202">
        <v>49.97</v>
      </c>
      <c r="O49" s="202">
        <v>70.58</v>
      </c>
      <c r="P49" s="202">
        <v>23.84</v>
      </c>
      <c r="Q49" s="202">
        <v>2.4</v>
      </c>
      <c r="R49" s="202">
        <v>10.06</v>
      </c>
      <c r="S49" s="202">
        <v>6.23</v>
      </c>
      <c r="T49" s="202">
        <v>0</v>
      </c>
      <c r="U49" s="202">
        <v>59.5</v>
      </c>
      <c r="V49" s="202">
        <v>4.79</v>
      </c>
      <c r="W49" s="202">
        <v>14.18</v>
      </c>
      <c r="X49" s="202">
        <v>62.39</v>
      </c>
      <c r="Y49" s="202">
        <v>0</v>
      </c>
      <c r="Z49">
        <v>0</v>
      </c>
      <c r="AA49" s="202">
        <v>15.99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28.74</v>
      </c>
      <c r="AQ49" s="202">
        <v>19.559999999999999</v>
      </c>
      <c r="AR49" s="202">
        <v>39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272.07</v>
      </c>
      <c r="L50" s="202">
        <v>4.8099999999999996</v>
      </c>
      <c r="M50" s="202">
        <v>61.09</v>
      </c>
      <c r="N50" s="202">
        <v>49.97</v>
      </c>
      <c r="O50" s="202">
        <v>70.58</v>
      </c>
      <c r="P50" s="202">
        <v>23.84</v>
      </c>
      <c r="Q50" s="202">
        <v>2.4</v>
      </c>
      <c r="R50" s="202">
        <v>10.06</v>
      </c>
      <c r="S50" s="202">
        <v>6.23</v>
      </c>
      <c r="T50" s="202">
        <v>0</v>
      </c>
      <c r="U50" s="202">
        <v>59.5</v>
      </c>
      <c r="V50" s="202">
        <v>4.79</v>
      </c>
      <c r="W50" s="202">
        <v>14.18</v>
      </c>
      <c r="X50" s="202">
        <v>62.39</v>
      </c>
      <c r="Y50" s="202">
        <v>0</v>
      </c>
      <c r="Z50">
        <v>0</v>
      </c>
      <c r="AA50" s="202">
        <v>15.99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28.74</v>
      </c>
      <c r="AQ50" s="202">
        <v>19.559999999999999</v>
      </c>
      <c r="AR50" s="202">
        <v>39.5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272.07</v>
      </c>
      <c r="L51" s="202">
        <v>4.8099999999999996</v>
      </c>
      <c r="M51" s="202">
        <v>61.09</v>
      </c>
      <c r="N51" s="202">
        <v>49.97</v>
      </c>
      <c r="O51" s="202">
        <v>70.58</v>
      </c>
      <c r="P51" s="202">
        <v>23.84</v>
      </c>
      <c r="Q51" s="202">
        <v>2.4</v>
      </c>
      <c r="R51" s="202">
        <v>10.06</v>
      </c>
      <c r="S51" s="202">
        <v>6.23</v>
      </c>
      <c r="T51" s="202">
        <v>0</v>
      </c>
      <c r="U51" s="202">
        <v>59.5</v>
      </c>
      <c r="V51" s="202">
        <v>4.79</v>
      </c>
      <c r="W51" s="202">
        <v>7.66</v>
      </c>
      <c r="X51" s="202">
        <v>42.36</v>
      </c>
      <c r="Y51" s="202">
        <v>0</v>
      </c>
      <c r="Z51">
        <v>0</v>
      </c>
      <c r="AA51" s="202">
        <v>15.99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28.74</v>
      </c>
      <c r="AQ51" s="202">
        <v>19.559999999999999</v>
      </c>
      <c r="AR51" s="202">
        <v>41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272.07</v>
      </c>
      <c r="L52" s="202">
        <v>4.8099999999999996</v>
      </c>
      <c r="M52" s="202">
        <v>61.09</v>
      </c>
      <c r="N52" s="202">
        <v>49.97</v>
      </c>
      <c r="O52" s="202">
        <v>70.58</v>
      </c>
      <c r="P52" s="202">
        <v>23.84</v>
      </c>
      <c r="Q52" s="202">
        <v>2.4</v>
      </c>
      <c r="R52" s="202">
        <v>10.06</v>
      </c>
      <c r="S52" s="202">
        <v>6.23</v>
      </c>
      <c r="T52" s="202">
        <v>0</v>
      </c>
      <c r="U52" s="202">
        <v>59.5</v>
      </c>
      <c r="V52" s="202">
        <v>4.79</v>
      </c>
      <c r="W52" s="202">
        <v>7.85</v>
      </c>
      <c r="X52" s="202">
        <v>34.49</v>
      </c>
      <c r="Y52" s="202">
        <v>0</v>
      </c>
      <c r="Z52">
        <v>0</v>
      </c>
      <c r="AA52" s="202">
        <v>15.57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28.74</v>
      </c>
      <c r="AQ52" s="202">
        <v>26.01</v>
      </c>
      <c r="AR52" s="202">
        <v>41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272.07</v>
      </c>
      <c r="L53" s="202">
        <v>4.8099999999999996</v>
      </c>
      <c r="M53" s="202">
        <v>61.09</v>
      </c>
      <c r="N53" s="202">
        <v>49.97</v>
      </c>
      <c r="O53" s="202">
        <v>70.58</v>
      </c>
      <c r="P53" s="202">
        <v>23.84</v>
      </c>
      <c r="Q53" s="202">
        <v>2.4</v>
      </c>
      <c r="R53" s="202">
        <v>10.06</v>
      </c>
      <c r="S53" s="202">
        <v>6.23</v>
      </c>
      <c r="T53" s="202">
        <v>0</v>
      </c>
      <c r="U53" s="202">
        <v>59.5</v>
      </c>
      <c r="V53" s="202">
        <v>4.79</v>
      </c>
      <c r="W53" s="202">
        <v>7.85</v>
      </c>
      <c r="X53" s="202">
        <v>34.49</v>
      </c>
      <c r="Y53" s="202">
        <v>0</v>
      </c>
      <c r="Z53">
        <v>0</v>
      </c>
      <c r="AA53" s="202">
        <v>15.57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28.74</v>
      </c>
      <c r="AQ53" s="202">
        <v>26.01</v>
      </c>
      <c r="AR53" s="202">
        <v>41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272.07</v>
      </c>
      <c r="L54" s="202">
        <v>4.8099999999999996</v>
      </c>
      <c r="M54" s="202">
        <v>61.09</v>
      </c>
      <c r="N54" s="202">
        <v>49.97</v>
      </c>
      <c r="O54" s="202">
        <v>70.58</v>
      </c>
      <c r="P54" s="202">
        <v>23.84</v>
      </c>
      <c r="Q54" s="202">
        <v>2.4</v>
      </c>
      <c r="R54" s="202">
        <v>10.06</v>
      </c>
      <c r="S54" s="202">
        <v>6.23</v>
      </c>
      <c r="T54" s="202">
        <v>0</v>
      </c>
      <c r="U54" s="202">
        <v>59.5</v>
      </c>
      <c r="V54" s="202">
        <v>4.79</v>
      </c>
      <c r="W54" s="202">
        <v>7.85</v>
      </c>
      <c r="X54" s="202">
        <v>34.49</v>
      </c>
      <c r="Y54" s="202">
        <v>0</v>
      </c>
      <c r="Z54">
        <v>0</v>
      </c>
      <c r="AA54" s="202">
        <v>15.57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28.74</v>
      </c>
      <c r="AQ54" s="202">
        <v>26.01</v>
      </c>
      <c r="AR54" s="202">
        <v>41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272.07</v>
      </c>
      <c r="L55" s="202">
        <v>4.8099999999999996</v>
      </c>
      <c r="M55" s="202">
        <v>61.09</v>
      </c>
      <c r="N55" s="202">
        <v>49.97</v>
      </c>
      <c r="O55" s="202">
        <v>70.58</v>
      </c>
      <c r="P55" s="202">
        <v>23.84</v>
      </c>
      <c r="Q55" s="202">
        <v>2.4</v>
      </c>
      <c r="R55" s="202">
        <v>10.06</v>
      </c>
      <c r="S55" s="202">
        <v>6.23</v>
      </c>
      <c r="T55" s="202">
        <v>0</v>
      </c>
      <c r="U55" s="202">
        <v>59.5</v>
      </c>
      <c r="V55" s="202">
        <v>4.79</v>
      </c>
      <c r="W55" s="202">
        <v>7.85</v>
      </c>
      <c r="X55" s="202">
        <v>35.08</v>
      </c>
      <c r="Y55" s="202">
        <v>0</v>
      </c>
      <c r="Z55">
        <v>0</v>
      </c>
      <c r="AA55" s="202">
        <v>15.04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28.74</v>
      </c>
      <c r="AQ55" s="202">
        <v>26.01</v>
      </c>
      <c r="AR55" s="202">
        <v>41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272.07</v>
      </c>
      <c r="L56" s="202">
        <v>4.8099999999999996</v>
      </c>
      <c r="M56" s="202">
        <v>61.09</v>
      </c>
      <c r="N56" s="202">
        <v>49.97</v>
      </c>
      <c r="O56" s="202">
        <v>70.58</v>
      </c>
      <c r="P56" s="202">
        <v>23.84</v>
      </c>
      <c r="Q56" s="202">
        <v>2.4</v>
      </c>
      <c r="R56" s="202">
        <v>10.06</v>
      </c>
      <c r="S56" s="202">
        <v>6.23</v>
      </c>
      <c r="T56" s="202">
        <v>0</v>
      </c>
      <c r="U56" s="202">
        <v>59.5</v>
      </c>
      <c r="V56" s="202">
        <v>4.79</v>
      </c>
      <c r="W56" s="202">
        <v>7.85</v>
      </c>
      <c r="X56" s="202">
        <v>35.08</v>
      </c>
      <c r="Y56" s="202">
        <v>0</v>
      </c>
      <c r="Z56">
        <v>0</v>
      </c>
      <c r="AA56" s="202">
        <v>15.04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28.74</v>
      </c>
      <c r="AQ56" s="202">
        <v>26.01</v>
      </c>
      <c r="AR56" s="202">
        <v>41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272.07</v>
      </c>
      <c r="L57" s="202">
        <v>4.8099999999999996</v>
      </c>
      <c r="M57" s="202">
        <v>61.09</v>
      </c>
      <c r="N57" s="202">
        <v>49.97</v>
      </c>
      <c r="O57" s="202">
        <v>70.58</v>
      </c>
      <c r="P57" s="202">
        <v>23.84</v>
      </c>
      <c r="Q57" s="202">
        <v>2.4</v>
      </c>
      <c r="R57" s="202">
        <v>10.06</v>
      </c>
      <c r="S57" s="202">
        <v>6.23</v>
      </c>
      <c r="T57" s="202">
        <v>0</v>
      </c>
      <c r="U57" s="202">
        <v>59.5</v>
      </c>
      <c r="V57" s="202">
        <v>4.79</v>
      </c>
      <c r="W57" s="202">
        <v>7.9</v>
      </c>
      <c r="X57" s="202">
        <v>35.08</v>
      </c>
      <c r="Y57" s="202">
        <v>0</v>
      </c>
      <c r="Z57">
        <v>0</v>
      </c>
      <c r="AA57" s="202">
        <v>15.04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28.74</v>
      </c>
      <c r="AQ57" s="202">
        <v>26.01</v>
      </c>
      <c r="AR57" s="202">
        <v>41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272.07</v>
      </c>
      <c r="L58" s="202">
        <v>4.8099999999999996</v>
      </c>
      <c r="M58" s="202">
        <v>61.09</v>
      </c>
      <c r="N58" s="202">
        <v>49.97</v>
      </c>
      <c r="O58" s="202">
        <v>70.58</v>
      </c>
      <c r="P58" s="202">
        <v>23.84</v>
      </c>
      <c r="Q58" s="202">
        <v>2.4</v>
      </c>
      <c r="R58" s="202">
        <v>10.06</v>
      </c>
      <c r="S58" s="202">
        <v>6.23</v>
      </c>
      <c r="T58" s="202">
        <v>0</v>
      </c>
      <c r="U58" s="202">
        <v>59.5</v>
      </c>
      <c r="V58" s="202">
        <v>4.79</v>
      </c>
      <c r="W58" s="202">
        <v>7.9</v>
      </c>
      <c r="X58" s="202">
        <v>35.08</v>
      </c>
      <c r="Y58" s="202">
        <v>0</v>
      </c>
      <c r="Z58">
        <v>0</v>
      </c>
      <c r="AA58" s="202">
        <v>15.04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28.74</v>
      </c>
      <c r="AQ58" s="202">
        <v>26.01</v>
      </c>
      <c r="AR58" s="202">
        <v>41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272.07</v>
      </c>
      <c r="L59" s="202">
        <v>4.8099999999999996</v>
      </c>
      <c r="M59" s="202">
        <v>61.09</v>
      </c>
      <c r="N59" s="202">
        <v>49.97</v>
      </c>
      <c r="O59" s="202">
        <v>70.58</v>
      </c>
      <c r="P59" s="202">
        <v>23.84</v>
      </c>
      <c r="Q59" s="202">
        <v>2.4</v>
      </c>
      <c r="R59" s="202">
        <v>10.06</v>
      </c>
      <c r="S59" s="202">
        <v>6.23</v>
      </c>
      <c r="T59" s="202">
        <v>0</v>
      </c>
      <c r="U59" s="202">
        <v>59.5</v>
      </c>
      <c r="V59" s="202">
        <v>4.79</v>
      </c>
      <c r="W59" s="202">
        <v>7.9</v>
      </c>
      <c r="X59" s="202">
        <v>35.08</v>
      </c>
      <c r="Y59" s="202">
        <v>0</v>
      </c>
      <c r="Z59">
        <v>0</v>
      </c>
      <c r="AA59" s="202">
        <v>15.04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28.74</v>
      </c>
      <c r="AQ59" s="202">
        <v>26.01</v>
      </c>
      <c r="AR59" s="202">
        <v>41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272.07</v>
      </c>
      <c r="L60" s="202">
        <v>4.8099999999999996</v>
      </c>
      <c r="M60" s="202">
        <v>61.09</v>
      </c>
      <c r="N60" s="202">
        <v>49.97</v>
      </c>
      <c r="O60" s="202">
        <v>70.58</v>
      </c>
      <c r="P60" s="202">
        <v>23.84</v>
      </c>
      <c r="Q60" s="202">
        <v>2.4</v>
      </c>
      <c r="R60" s="202">
        <v>10.06</v>
      </c>
      <c r="S60" s="202">
        <v>6.23</v>
      </c>
      <c r="T60" s="202">
        <v>0</v>
      </c>
      <c r="U60" s="202">
        <v>59.5</v>
      </c>
      <c r="V60" s="202">
        <v>4.79</v>
      </c>
      <c r="W60" s="202">
        <v>7.9</v>
      </c>
      <c r="X60" s="202">
        <v>35.08</v>
      </c>
      <c r="Y60" s="202">
        <v>0</v>
      </c>
      <c r="Z60">
        <v>0</v>
      </c>
      <c r="AA60" s="202">
        <v>15.04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28.74</v>
      </c>
      <c r="AQ60" s="202">
        <v>26.01</v>
      </c>
      <c r="AR60" s="202">
        <v>41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272.07</v>
      </c>
      <c r="L61" s="202">
        <v>4.8099999999999996</v>
      </c>
      <c r="M61" s="202">
        <v>61.09</v>
      </c>
      <c r="N61" s="202">
        <v>49.97</v>
      </c>
      <c r="O61" s="202">
        <v>70.58</v>
      </c>
      <c r="P61" s="202">
        <v>23.84</v>
      </c>
      <c r="Q61" s="202">
        <v>2.4</v>
      </c>
      <c r="R61" s="202">
        <v>10.06</v>
      </c>
      <c r="S61" s="202">
        <v>6.23</v>
      </c>
      <c r="T61" s="202">
        <v>0</v>
      </c>
      <c r="U61" s="202">
        <v>59.5</v>
      </c>
      <c r="V61" s="202">
        <v>4.79</v>
      </c>
      <c r="W61" s="202">
        <v>7.9</v>
      </c>
      <c r="X61" s="202">
        <v>35.08</v>
      </c>
      <c r="Y61" s="202">
        <v>0</v>
      </c>
      <c r="Z61">
        <v>0</v>
      </c>
      <c r="AA61" s="202">
        <v>15.04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28.74</v>
      </c>
      <c r="AQ61" s="202">
        <v>26.01</v>
      </c>
      <c r="AR61" s="202">
        <v>41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272.07</v>
      </c>
      <c r="L62" s="202">
        <v>4.8099999999999996</v>
      </c>
      <c r="M62" s="202">
        <v>61.09</v>
      </c>
      <c r="N62" s="202">
        <v>49.97</v>
      </c>
      <c r="O62" s="202">
        <v>70.58</v>
      </c>
      <c r="P62" s="202">
        <v>23.84</v>
      </c>
      <c r="Q62" s="202">
        <v>2.4</v>
      </c>
      <c r="R62" s="202">
        <v>10.06</v>
      </c>
      <c r="S62" s="202">
        <v>6.23</v>
      </c>
      <c r="T62" s="202">
        <v>0</v>
      </c>
      <c r="U62" s="202">
        <v>59.5</v>
      </c>
      <c r="V62" s="202">
        <v>4.79</v>
      </c>
      <c r="W62" s="202">
        <v>7.9</v>
      </c>
      <c r="X62" s="202">
        <v>35.08</v>
      </c>
      <c r="Y62" s="202">
        <v>0</v>
      </c>
      <c r="Z62">
        <v>0</v>
      </c>
      <c r="AA62" s="202">
        <v>15.04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28.74</v>
      </c>
      <c r="AQ62" s="202">
        <v>26.01</v>
      </c>
      <c r="AR62" s="202">
        <v>41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272.07</v>
      </c>
      <c r="L63" s="202">
        <v>4.8099999999999996</v>
      </c>
      <c r="M63" s="202">
        <v>61.09</v>
      </c>
      <c r="N63" s="202">
        <v>49.97</v>
      </c>
      <c r="O63" s="202">
        <v>70.58</v>
      </c>
      <c r="P63" s="202">
        <v>23.84</v>
      </c>
      <c r="Q63" s="202">
        <v>2.4</v>
      </c>
      <c r="R63" s="202">
        <v>10.06</v>
      </c>
      <c r="S63" s="202">
        <v>6.23</v>
      </c>
      <c r="T63" s="202">
        <v>0</v>
      </c>
      <c r="U63" s="202">
        <v>59.5</v>
      </c>
      <c r="V63" s="202">
        <v>4.79</v>
      </c>
      <c r="W63" s="202">
        <v>7.9</v>
      </c>
      <c r="X63" s="202">
        <v>35.08</v>
      </c>
      <c r="Y63" s="202">
        <v>0</v>
      </c>
      <c r="Z63">
        <v>0</v>
      </c>
      <c r="AA63" s="202">
        <v>15.04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28.74</v>
      </c>
      <c r="AQ63" s="202">
        <v>26.01</v>
      </c>
      <c r="AR63" s="202">
        <v>41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272.07</v>
      </c>
      <c r="L64" s="202">
        <v>4.8099999999999996</v>
      </c>
      <c r="M64" s="202">
        <v>61.09</v>
      </c>
      <c r="N64" s="202">
        <v>49.97</v>
      </c>
      <c r="O64" s="202">
        <v>70.58</v>
      </c>
      <c r="P64" s="202">
        <v>23.84</v>
      </c>
      <c r="Q64" s="202">
        <v>2.4</v>
      </c>
      <c r="R64" s="202">
        <v>10.06</v>
      </c>
      <c r="S64" s="202">
        <v>6.23</v>
      </c>
      <c r="T64" s="202">
        <v>0</v>
      </c>
      <c r="U64" s="202">
        <v>59.5</v>
      </c>
      <c r="V64" s="202">
        <v>4.79</v>
      </c>
      <c r="W64" s="202">
        <v>7.9</v>
      </c>
      <c r="X64" s="202">
        <v>35.08</v>
      </c>
      <c r="Y64" s="202">
        <v>0</v>
      </c>
      <c r="Z64">
        <v>0</v>
      </c>
      <c r="AA64" s="202">
        <v>15.04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28.74</v>
      </c>
      <c r="AQ64" s="202">
        <v>26.01</v>
      </c>
      <c r="AR64" s="202">
        <v>41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272.07</v>
      </c>
      <c r="L65" s="202">
        <v>4.8099999999999996</v>
      </c>
      <c r="M65" s="202">
        <v>61.09</v>
      </c>
      <c r="N65" s="202">
        <v>49.97</v>
      </c>
      <c r="O65" s="202">
        <v>70.58</v>
      </c>
      <c r="P65" s="202">
        <v>23.84</v>
      </c>
      <c r="Q65" s="202">
        <v>2.4</v>
      </c>
      <c r="R65" s="202">
        <v>10.06</v>
      </c>
      <c r="S65" s="202">
        <v>6.23</v>
      </c>
      <c r="T65" s="202">
        <v>0</v>
      </c>
      <c r="U65" s="202">
        <v>59.5</v>
      </c>
      <c r="V65" s="202">
        <v>4.79</v>
      </c>
      <c r="W65" s="202">
        <v>7.9</v>
      </c>
      <c r="X65" s="202">
        <v>35.08</v>
      </c>
      <c r="Y65" s="202">
        <v>0</v>
      </c>
      <c r="Z65">
        <v>0</v>
      </c>
      <c r="AA65" s="202">
        <v>15.04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28.74</v>
      </c>
      <c r="AQ65" s="202">
        <v>26.01</v>
      </c>
      <c r="AR65" s="202">
        <v>41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272.07</v>
      </c>
      <c r="L66" s="202">
        <v>4.8099999999999996</v>
      </c>
      <c r="M66" s="202">
        <v>61.09</v>
      </c>
      <c r="N66" s="202">
        <v>49.97</v>
      </c>
      <c r="O66" s="202">
        <v>70.58</v>
      </c>
      <c r="P66" s="202">
        <v>23.84</v>
      </c>
      <c r="Q66" s="202">
        <v>2.4</v>
      </c>
      <c r="R66" s="202">
        <v>10.06</v>
      </c>
      <c r="S66" s="202">
        <v>6.23</v>
      </c>
      <c r="T66" s="202">
        <v>0</v>
      </c>
      <c r="U66" s="202">
        <v>59.5</v>
      </c>
      <c r="V66" s="202">
        <v>4.79</v>
      </c>
      <c r="W66" s="202">
        <v>14.18</v>
      </c>
      <c r="X66" s="202">
        <v>62.4</v>
      </c>
      <c r="Y66" s="202">
        <v>0</v>
      </c>
      <c r="Z66">
        <v>0</v>
      </c>
      <c r="AA66" s="202">
        <v>15.04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28.74</v>
      </c>
      <c r="AQ66" s="202">
        <v>26.01</v>
      </c>
      <c r="AR66" s="202">
        <v>40.369999999999997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272.07</v>
      </c>
      <c r="L67" s="202">
        <v>4.8099999999999996</v>
      </c>
      <c r="M67" s="202">
        <v>61.09</v>
      </c>
      <c r="N67" s="202">
        <v>49.97</v>
      </c>
      <c r="O67" s="202">
        <v>70.58</v>
      </c>
      <c r="P67" s="202">
        <v>23.84</v>
      </c>
      <c r="Q67" s="202">
        <v>2.4</v>
      </c>
      <c r="R67" s="202">
        <v>10.06</v>
      </c>
      <c r="S67" s="202">
        <v>6.23</v>
      </c>
      <c r="T67" s="202">
        <v>0</v>
      </c>
      <c r="U67" s="202">
        <v>59.5</v>
      </c>
      <c r="V67" s="202">
        <v>4.79</v>
      </c>
      <c r="W67" s="202">
        <v>14.18</v>
      </c>
      <c r="X67" s="202">
        <v>62.4</v>
      </c>
      <c r="Y67" s="202">
        <v>0</v>
      </c>
      <c r="Z67">
        <v>0</v>
      </c>
      <c r="AA67" s="202">
        <v>15.04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28.74</v>
      </c>
      <c r="AQ67" s="202">
        <v>26.01</v>
      </c>
      <c r="AR67" s="202">
        <v>37.22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272.07</v>
      </c>
      <c r="L68" s="202">
        <v>4.8099999999999996</v>
      </c>
      <c r="M68" s="202">
        <v>61.09</v>
      </c>
      <c r="N68" s="202">
        <v>49.97</v>
      </c>
      <c r="O68" s="202">
        <v>70.58</v>
      </c>
      <c r="P68" s="202">
        <v>23.84</v>
      </c>
      <c r="Q68" s="202">
        <v>2.4</v>
      </c>
      <c r="R68" s="202">
        <v>10.06</v>
      </c>
      <c r="S68" s="202">
        <v>6.23</v>
      </c>
      <c r="T68" s="202">
        <v>0</v>
      </c>
      <c r="U68" s="202">
        <v>59.5</v>
      </c>
      <c r="V68" s="202">
        <v>4.79</v>
      </c>
      <c r="W68" s="202">
        <v>14.18</v>
      </c>
      <c r="X68" s="202">
        <v>62.4</v>
      </c>
      <c r="Y68" s="202">
        <v>0</v>
      </c>
      <c r="Z68">
        <v>0</v>
      </c>
      <c r="AA68" s="202">
        <v>15.04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28.74</v>
      </c>
      <c r="AQ68" s="202">
        <v>26.01</v>
      </c>
      <c r="AR68" s="202">
        <v>33.82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265.95999999999998</v>
      </c>
      <c r="L69" s="202">
        <v>4.79</v>
      </c>
      <c r="M69" s="202">
        <v>61.09</v>
      </c>
      <c r="N69" s="202">
        <v>49.97</v>
      </c>
      <c r="O69" s="202">
        <v>70.58</v>
      </c>
      <c r="P69" s="202">
        <v>23.84</v>
      </c>
      <c r="Q69" s="202">
        <v>2.4</v>
      </c>
      <c r="R69" s="202">
        <v>10.06</v>
      </c>
      <c r="S69" s="202">
        <v>6.23</v>
      </c>
      <c r="T69" s="202">
        <v>0</v>
      </c>
      <c r="U69" s="202">
        <v>59.5</v>
      </c>
      <c r="V69" s="202">
        <v>4.41</v>
      </c>
      <c r="W69" s="202">
        <v>14.18</v>
      </c>
      <c r="X69" s="202">
        <v>62.39</v>
      </c>
      <c r="Y69" s="202">
        <v>0</v>
      </c>
      <c r="Z69">
        <v>0</v>
      </c>
      <c r="AA69" s="202">
        <v>15.04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28.74</v>
      </c>
      <c r="AQ69" s="202">
        <v>19.559999999999999</v>
      </c>
      <c r="AR69" s="202">
        <v>30.37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265.95999999999998</v>
      </c>
      <c r="L70" s="202">
        <v>4.79</v>
      </c>
      <c r="M70" s="202">
        <v>61.09</v>
      </c>
      <c r="N70" s="202">
        <v>49.97</v>
      </c>
      <c r="O70" s="202">
        <v>70.58</v>
      </c>
      <c r="P70" s="202">
        <v>23.84</v>
      </c>
      <c r="Q70" s="202">
        <v>2.4</v>
      </c>
      <c r="R70" s="202">
        <v>10.06</v>
      </c>
      <c r="S70" s="202">
        <v>6.23</v>
      </c>
      <c r="T70" s="202">
        <v>0</v>
      </c>
      <c r="U70" s="202">
        <v>59.5</v>
      </c>
      <c r="V70" s="202">
        <v>7.29</v>
      </c>
      <c r="W70" s="202">
        <v>14.18</v>
      </c>
      <c r="X70" s="202">
        <v>62.39</v>
      </c>
      <c r="Y70" s="202">
        <v>0</v>
      </c>
      <c r="Z70">
        <v>0</v>
      </c>
      <c r="AA70" s="202">
        <v>15.04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47.88</v>
      </c>
      <c r="AQ70" s="202">
        <v>37.96</v>
      </c>
      <c r="AR70" s="202">
        <v>19.93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265.95999999999998</v>
      </c>
      <c r="L71" s="202">
        <v>4.79</v>
      </c>
      <c r="M71" s="202">
        <v>61.09</v>
      </c>
      <c r="N71" s="202">
        <v>49.97</v>
      </c>
      <c r="O71" s="202">
        <v>70.58</v>
      </c>
      <c r="P71" s="202">
        <v>23.84</v>
      </c>
      <c r="Q71" s="202">
        <v>2.4</v>
      </c>
      <c r="R71" s="202">
        <v>10.06</v>
      </c>
      <c r="S71" s="202">
        <v>6.23</v>
      </c>
      <c r="T71" s="202">
        <v>0</v>
      </c>
      <c r="U71" s="202">
        <v>59.5</v>
      </c>
      <c r="V71" s="202">
        <v>8.68</v>
      </c>
      <c r="W71" s="202">
        <v>14.18</v>
      </c>
      <c r="X71" s="202">
        <v>62.39</v>
      </c>
      <c r="Y71" s="202">
        <v>0</v>
      </c>
      <c r="Z71">
        <v>0</v>
      </c>
      <c r="AA71" s="202">
        <v>15.04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57.48</v>
      </c>
      <c r="AQ71" s="202">
        <v>37.96</v>
      </c>
      <c r="AR71" s="202">
        <v>11.52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265.95999999999998</v>
      </c>
      <c r="L72" s="202">
        <v>4.79</v>
      </c>
      <c r="M72" s="202">
        <v>61.09</v>
      </c>
      <c r="N72" s="202">
        <v>49.97</v>
      </c>
      <c r="O72" s="202">
        <v>70.58</v>
      </c>
      <c r="P72" s="202">
        <v>23.84</v>
      </c>
      <c r="Q72" s="202">
        <v>2.4</v>
      </c>
      <c r="R72" s="202">
        <v>10.06</v>
      </c>
      <c r="S72" s="202">
        <v>6.23</v>
      </c>
      <c r="T72" s="202">
        <v>0</v>
      </c>
      <c r="U72" s="202">
        <v>59.5</v>
      </c>
      <c r="V72" s="202">
        <v>8.76</v>
      </c>
      <c r="W72" s="202">
        <v>14.18</v>
      </c>
      <c r="X72" s="202">
        <v>62.39</v>
      </c>
      <c r="Y72" s="202">
        <v>0</v>
      </c>
      <c r="Z72">
        <v>0</v>
      </c>
      <c r="AA72" s="202">
        <v>15.04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57.48</v>
      </c>
      <c r="AQ72" s="202">
        <v>37.96</v>
      </c>
      <c r="AR72" s="202">
        <v>5.94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265.95999999999998</v>
      </c>
      <c r="L73" s="202">
        <v>4.5199999999999996</v>
      </c>
      <c r="M73" s="202">
        <v>61.09</v>
      </c>
      <c r="N73" s="202">
        <v>49.97</v>
      </c>
      <c r="O73" s="202">
        <v>70.58</v>
      </c>
      <c r="P73" s="202">
        <v>23.84</v>
      </c>
      <c r="Q73" s="202">
        <v>2.4</v>
      </c>
      <c r="R73" s="202">
        <v>10.06</v>
      </c>
      <c r="S73" s="202">
        <v>6.23</v>
      </c>
      <c r="T73" s="202">
        <v>0</v>
      </c>
      <c r="U73" s="202">
        <v>59.5</v>
      </c>
      <c r="V73" s="202">
        <v>8.76</v>
      </c>
      <c r="W73" s="202">
        <v>14.18</v>
      </c>
      <c r="X73" s="202">
        <v>62.39</v>
      </c>
      <c r="Y73" s="202">
        <v>0</v>
      </c>
      <c r="Z73">
        <v>0</v>
      </c>
      <c r="AA73" s="202">
        <v>15.04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57.48</v>
      </c>
      <c r="AQ73" s="202">
        <v>37.96</v>
      </c>
      <c r="AR73" s="202">
        <v>3.01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317.67</v>
      </c>
      <c r="L74" s="202">
        <v>8.7200000000000006</v>
      </c>
      <c r="M74" s="202">
        <v>61.09</v>
      </c>
      <c r="N74" s="202">
        <v>49.97</v>
      </c>
      <c r="O74" s="202">
        <v>70.58</v>
      </c>
      <c r="P74" s="202">
        <v>23.84</v>
      </c>
      <c r="Q74" s="202">
        <v>4</v>
      </c>
      <c r="R74" s="202">
        <v>17.84</v>
      </c>
      <c r="S74" s="202">
        <v>11.1</v>
      </c>
      <c r="T74" s="202">
        <v>0</v>
      </c>
      <c r="U74" s="202">
        <v>59.5</v>
      </c>
      <c r="V74" s="202">
        <v>8.76</v>
      </c>
      <c r="W74" s="202">
        <v>14.18</v>
      </c>
      <c r="X74" s="202">
        <v>62.39</v>
      </c>
      <c r="Y74" s="202">
        <v>0</v>
      </c>
      <c r="Z74">
        <v>0</v>
      </c>
      <c r="AA74" s="202">
        <v>15.04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57.48</v>
      </c>
      <c r="AQ74" s="202">
        <v>37.96</v>
      </c>
      <c r="AR74" s="202">
        <v>1.1599999999999999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349.67</v>
      </c>
      <c r="L75" s="202">
        <v>9.02</v>
      </c>
      <c r="M75" s="202">
        <v>61.09</v>
      </c>
      <c r="N75" s="202">
        <v>49.97</v>
      </c>
      <c r="O75" s="202">
        <v>70.58</v>
      </c>
      <c r="P75" s="202">
        <v>23.84</v>
      </c>
      <c r="Q75" s="202">
        <v>4.32</v>
      </c>
      <c r="R75" s="202">
        <v>17.84</v>
      </c>
      <c r="S75" s="202">
        <v>11.1</v>
      </c>
      <c r="T75" s="202">
        <v>0</v>
      </c>
      <c r="U75" s="202">
        <v>59.5</v>
      </c>
      <c r="V75" s="202">
        <v>8.76</v>
      </c>
      <c r="W75" s="202">
        <v>14.18</v>
      </c>
      <c r="X75" s="202">
        <v>62.39</v>
      </c>
      <c r="Y75" s="202">
        <v>0</v>
      </c>
      <c r="Z75">
        <v>0</v>
      </c>
      <c r="AA75" s="202">
        <v>15.57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57.48</v>
      </c>
      <c r="AQ75" s="202">
        <v>37.96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349.67</v>
      </c>
      <c r="L76" s="202">
        <v>9.02</v>
      </c>
      <c r="M76" s="202">
        <v>61.09</v>
      </c>
      <c r="N76" s="202">
        <v>49.97</v>
      </c>
      <c r="O76" s="202">
        <v>70.58</v>
      </c>
      <c r="P76" s="202">
        <v>23.84</v>
      </c>
      <c r="Q76" s="202">
        <v>4.32</v>
      </c>
      <c r="R76" s="202">
        <v>17.84</v>
      </c>
      <c r="S76" s="202">
        <v>11.1</v>
      </c>
      <c r="T76" s="202">
        <v>0</v>
      </c>
      <c r="U76" s="202">
        <v>59.5</v>
      </c>
      <c r="V76" s="202">
        <v>8.76</v>
      </c>
      <c r="W76" s="202">
        <v>14.18</v>
      </c>
      <c r="X76" s="202">
        <v>62.39</v>
      </c>
      <c r="Y76" s="202">
        <v>0</v>
      </c>
      <c r="Z76">
        <v>0</v>
      </c>
      <c r="AA76" s="202">
        <v>15.57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57.48</v>
      </c>
      <c r="AQ76" s="202">
        <v>37.96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349.67</v>
      </c>
      <c r="L77" s="202">
        <v>9.02</v>
      </c>
      <c r="M77" s="202">
        <v>61.09</v>
      </c>
      <c r="N77" s="202">
        <v>49.97</v>
      </c>
      <c r="O77" s="202">
        <v>70.58</v>
      </c>
      <c r="P77" s="202">
        <v>23.84</v>
      </c>
      <c r="Q77" s="202">
        <v>4.32</v>
      </c>
      <c r="R77" s="202">
        <v>17.84</v>
      </c>
      <c r="S77" s="202">
        <v>11.1</v>
      </c>
      <c r="T77" s="202">
        <v>0</v>
      </c>
      <c r="U77" s="202">
        <v>59.5</v>
      </c>
      <c r="V77" s="202">
        <v>8.76</v>
      </c>
      <c r="W77" s="202">
        <v>14.18</v>
      </c>
      <c r="X77" s="202">
        <v>62.39</v>
      </c>
      <c r="Y77" s="202">
        <v>0</v>
      </c>
      <c r="Z77">
        <v>0</v>
      </c>
      <c r="AA77" s="202">
        <v>15.57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57.48</v>
      </c>
      <c r="AQ77" s="202">
        <v>37.96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349.67</v>
      </c>
      <c r="L78" s="202">
        <v>9.0399999999999991</v>
      </c>
      <c r="M78" s="202">
        <v>61.09</v>
      </c>
      <c r="N78" s="202">
        <v>49.97</v>
      </c>
      <c r="O78" s="202">
        <v>70.58</v>
      </c>
      <c r="P78" s="202">
        <v>23.84</v>
      </c>
      <c r="Q78" s="202">
        <v>4.32</v>
      </c>
      <c r="R78" s="202">
        <v>17.84</v>
      </c>
      <c r="S78" s="202">
        <v>11.1</v>
      </c>
      <c r="T78" s="202">
        <v>0</v>
      </c>
      <c r="U78" s="202">
        <v>59.5</v>
      </c>
      <c r="V78" s="202">
        <v>8.76</v>
      </c>
      <c r="W78" s="202">
        <v>14.18</v>
      </c>
      <c r="X78" s="202">
        <v>62.39</v>
      </c>
      <c r="Y78" s="202">
        <v>0</v>
      </c>
      <c r="Z78">
        <v>0</v>
      </c>
      <c r="AA78" s="202">
        <v>15.57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57.48</v>
      </c>
      <c r="AQ78" s="202">
        <v>37.96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349.67</v>
      </c>
      <c r="L79" s="202">
        <v>9.0399999999999991</v>
      </c>
      <c r="M79" s="202">
        <v>61.09</v>
      </c>
      <c r="N79" s="202">
        <v>49.97</v>
      </c>
      <c r="O79" s="202">
        <v>70.58</v>
      </c>
      <c r="P79" s="202">
        <v>23.84</v>
      </c>
      <c r="Q79" s="202">
        <v>4.32</v>
      </c>
      <c r="R79" s="202">
        <v>17.84</v>
      </c>
      <c r="S79" s="202">
        <v>11.1</v>
      </c>
      <c r="T79" s="202">
        <v>0</v>
      </c>
      <c r="U79" s="202">
        <v>59.5</v>
      </c>
      <c r="V79" s="202">
        <v>8.76</v>
      </c>
      <c r="W79" s="202">
        <v>14.18</v>
      </c>
      <c r="X79" s="202">
        <v>62.39</v>
      </c>
      <c r="Y79" s="202">
        <v>0</v>
      </c>
      <c r="Z79">
        <v>0</v>
      </c>
      <c r="AA79" s="202">
        <v>15.57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58.17</v>
      </c>
      <c r="AQ79" s="202">
        <v>37.96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349.67</v>
      </c>
      <c r="L80" s="202">
        <v>9.0399999999999991</v>
      </c>
      <c r="M80" s="202">
        <v>61.09</v>
      </c>
      <c r="N80" s="202">
        <v>49.97</v>
      </c>
      <c r="O80" s="202">
        <v>70.58</v>
      </c>
      <c r="P80" s="202">
        <v>23.84</v>
      </c>
      <c r="Q80" s="202">
        <v>4.32</v>
      </c>
      <c r="R80" s="202">
        <v>17.84</v>
      </c>
      <c r="S80" s="202">
        <v>11.1</v>
      </c>
      <c r="T80" s="202">
        <v>0</v>
      </c>
      <c r="U80" s="202">
        <v>59.5</v>
      </c>
      <c r="V80" s="202">
        <v>8.76</v>
      </c>
      <c r="W80" s="202">
        <v>14.18</v>
      </c>
      <c r="X80" s="202">
        <v>62.39</v>
      </c>
      <c r="Y80" s="202">
        <v>0</v>
      </c>
      <c r="Z80">
        <v>0</v>
      </c>
      <c r="AA80" s="202">
        <v>15.57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58.17</v>
      </c>
      <c r="AQ80" s="202">
        <v>37.96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349.67</v>
      </c>
      <c r="L81" s="202">
        <v>9.0399999999999991</v>
      </c>
      <c r="M81" s="202">
        <v>61.09</v>
      </c>
      <c r="N81" s="202">
        <v>49.97</v>
      </c>
      <c r="O81" s="202">
        <v>70.58</v>
      </c>
      <c r="P81" s="202">
        <v>23.84</v>
      </c>
      <c r="Q81" s="202">
        <v>4.32</v>
      </c>
      <c r="R81" s="202">
        <v>17.84</v>
      </c>
      <c r="S81" s="202">
        <v>11.1</v>
      </c>
      <c r="T81" s="202">
        <v>0</v>
      </c>
      <c r="U81" s="202">
        <v>59.5</v>
      </c>
      <c r="V81" s="202">
        <v>8.76</v>
      </c>
      <c r="W81" s="202">
        <v>14.18</v>
      </c>
      <c r="X81" s="202">
        <v>62.39</v>
      </c>
      <c r="Y81" s="202">
        <v>0</v>
      </c>
      <c r="Z81">
        <v>0</v>
      </c>
      <c r="AA81" s="202">
        <v>15.57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58.17</v>
      </c>
      <c r="AQ81" s="202">
        <v>37.96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299.86</v>
      </c>
      <c r="L82" s="202">
        <v>9.0399999999999991</v>
      </c>
      <c r="M82" s="202">
        <v>61.09</v>
      </c>
      <c r="N82" s="202">
        <v>49.97</v>
      </c>
      <c r="O82" s="202">
        <v>70.58</v>
      </c>
      <c r="P82" s="202">
        <v>23.84</v>
      </c>
      <c r="Q82" s="202">
        <v>4.32</v>
      </c>
      <c r="R82" s="202">
        <v>17.84</v>
      </c>
      <c r="S82" s="202">
        <v>11.1</v>
      </c>
      <c r="T82" s="202">
        <v>0</v>
      </c>
      <c r="U82" s="202">
        <v>59.5</v>
      </c>
      <c r="V82" s="202">
        <v>8.76</v>
      </c>
      <c r="W82" s="202">
        <v>14.18</v>
      </c>
      <c r="X82" s="202">
        <v>62.39</v>
      </c>
      <c r="Y82" s="202">
        <v>0</v>
      </c>
      <c r="Z82">
        <v>0</v>
      </c>
      <c r="AA82" s="202">
        <v>15.57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58.17</v>
      </c>
      <c r="AQ82" s="202">
        <v>37.96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299.86</v>
      </c>
      <c r="L83" s="202">
        <v>9.44</v>
      </c>
      <c r="M83" s="202">
        <v>61.09</v>
      </c>
      <c r="N83" s="202">
        <v>49.97</v>
      </c>
      <c r="O83" s="202">
        <v>70.58</v>
      </c>
      <c r="P83" s="202">
        <v>23.84</v>
      </c>
      <c r="Q83" s="202">
        <v>4.32</v>
      </c>
      <c r="R83" s="202">
        <v>17.84</v>
      </c>
      <c r="S83" s="202">
        <v>11.1</v>
      </c>
      <c r="T83" s="202">
        <v>0</v>
      </c>
      <c r="U83" s="202">
        <v>59.5</v>
      </c>
      <c r="V83" s="202">
        <v>8.76</v>
      </c>
      <c r="W83" s="202">
        <v>14.18</v>
      </c>
      <c r="X83" s="202">
        <v>62.39</v>
      </c>
      <c r="Y83" s="202">
        <v>0</v>
      </c>
      <c r="Z83">
        <v>0</v>
      </c>
      <c r="AA83" s="202">
        <v>15.99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58.17</v>
      </c>
      <c r="AQ83" s="202">
        <v>37.96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268.66000000000003</v>
      </c>
      <c r="L84" s="202">
        <v>9.44</v>
      </c>
      <c r="M84" s="202">
        <v>61.09</v>
      </c>
      <c r="N84" s="202">
        <v>49.97</v>
      </c>
      <c r="O84" s="202">
        <v>70.58</v>
      </c>
      <c r="P84" s="202">
        <v>23.84</v>
      </c>
      <c r="Q84" s="202">
        <v>4.32</v>
      </c>
      <c r="R84" s="202">
        <v>17.84</v>
      </c>
      <c r="S84" s="202">
        <v>11.1</v>
      </c>
      <c r="T84" s="202">
        <v>0</v>
      </c>
      <c r="U84" s="202">
        <v>59.5</v>
      </c>
      <c r="V84" s="202">
        <v>8.76</v>
      </c>
      <c r="W84" s="202">
        <v>14.18</v>
      </c>
      <c r="X84" s="202">
        <v>62.39</v>
      </c>
      <c r="Y84" s="202">
        <v>0</v>
      </c>
      <c r="Z84">
        <v>0</v>
      </c>
      <c r="AA84" s="202">
        <v>15.99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58.17</v>
      </c>
      <c r="AQ84" s="202">
        <v>37.96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268.66000000000003</v>
      </c>
      <c r="L85" s="202">
        <v>4.79</v>
      </c>
      <c r="M85" s="202">
        <v>61.09</v>
      </c>
      <c r="N85" s="202">
        <v>49.97</v>
      </c>
      <c r="O85" s="202">
        <v>70.58</v>
      </c>
      <c r="P85" s="202">
        <v>23.84</v>
      </c>
      <c r="Q85" s="202">
        <v>2.39</v>
      </c>
      <c r="R85" s="202">
        <v>10.06</v>
      </c>
      <c r="S85" s="202">
        <v>6.23</v>
      </c>
      <c r="T85" s="202">
        <v>0</v>
      </c>
      <c r="U85" s="202">
        <v>59.5</v>
      </c>
      <c r="V85" s="202">
        <v>5.52</v>
      </c>
      <c r="W85" s="202">
        <v>14.18</v>
      </c>
      <c r="X85" s="202">
        <v>62.39</v>
      </c>
      <c r="Y85" s="202">
        <v>0</v>
      </c>
      <c r="Z85">
        <v>0</v>
      </c>
      <c r="AA85" s="202">
        <v>15.99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28.74</v>
      </c>
      <c r="AQ85" s="202">
        <v>14.37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268.66000000000003</v>
      </c>
      <c r="L86" s="202">
        <v>4.79</v>
      </c>
      <c r="M86" s="202">
        <v>61.09</v>
      </c>
      <c r="N86" s="202">
        <v>49.97</v>
      </c>
      <c r="O86" s="202">
        <v>70.58</v>
      </c>
      <c r="P86" s="202">
        <v>23.84</v>
      </c>
      <c r="Q86" s="202">
        <v>2.4</v>
      </c>
      <c r="R86" s="202">
        <v>10.06</v>
      </c>
      <c r="S86" s="202">
        <v>6.23</v>
      </c>
      <c r="T86" s="202">
        <v>0</v>
      </c>
      <c r="U86" s="202">
        <v>59.5</v>
      </c>
      <c r="V86" s="202">
        <v>4.79</v>
      </c>
      <c r="W86" s="202">
        <v>7.66</v>
      </c>
      <c r="X86" s="202">
        <v>34.49</v>
      </c>
      <c r="Y86" s="202">
        <v>0</v>
      </c>
      <c r="Z86">
        <v>0</v>
      </c>
      <c r="AA86" s="202">
        <v>15.99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28.74</v>
      </c>
      <c r="AQ86" s="202">
        <v>19.559999999999999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268.66000000000003</v>
      </c>
      <c r="L87" s="202">
        <v>4.79</v>
      </c>
      <c r="M87" s="202">
        <v>61.09</v>
      </c>
      <c r="N87" s="202">
        <v>49.97</v>
      </c>
      <c r="O87" s="202">
        <v>70.58</v>
      </c>
      <c r="P87" s="202">
        <v>23.84</v>
      </c>
      <c r="Q87" s="202">
        <v>2.5</v>
      </c>
      <c r="R87" s="202">
        <v>10.65</v>
      </c>
      <c r="S87" s="202">
        <v>6.23</v>
      </c>
      <c r="T87" s="202">
        <v>0</v>
      </c>
      <c r="U87" s="202">
        <v>59.5</v>
      </c>
      <c r="V87" s="202">
        <v>4.79</v>
      </c>
      <c r="W87" s="202">
        <v>7.66</v>
      </c>
      <c r="X87" s="202">
        <v>34.49</v>
      </c>
      <c r="Y87" s="202">
        <v>0</v>
      </c>
      <c r="Z87">
        <v>0</v>
      </c>
      <c r="AA87" s="202">
        <v>15.99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34.369999999999997</v>
      </c>
      <c r="AQ87" s="202">
        <v>26.01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220.34</v>
      </c>
      <c r="L88" s="202">
        <v>4.79</v>
      </c>
      <c r="M88" s="202">
        <v>61.09</v>
      </c>
      <c r="N88" s="202">
        <v>49.97</v>
      </c>
      <c r="O88" s="202">
        <v>70.58</v>
      </c>
      <c r="P88" s="202">
        <v>23.84</v>
      </c>
      <c r="Q88" s="202">
        <v>2.39</v>
      </c>
      <c r="R88" s="202">
        <v>10.06</v>
      </c>
      <c r="S88" s="202">
        <v>5.38</v>
      </c>
      <c r="T88" s="202">
        <v>0</v>
      </c>
      <c r="U88" s="202">
        <v>59.5</v>
      </c>
      <c r="V88" s="202">
        <v>4.79</v>
      </c>
      <c r="W88" s="202">
        <v>7.66</v>
      </c>
      <c r="X88" s="202">
        <v>34.49</v>
      </c>
      <c r="Y88" s="202">
        <v>0</v>
      </c>
      <c r="Z88">
        <v>0</v>
      </c>
      <c r="AA88" s="202">
        <v>15.99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28.74</v>
      </c>
      <c r="AQ88" s="202">
        <v>19.559999999999999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248.39</v>
      </c>
      <c r="L89" s="202">
        <v>4.79</v>
      </c>
      <c r="M89" s="202">
        <v>61.09</v>
      </c>
      <c r="N89" s="202">
        <v>49.97</v>
      </c>
      <c r="O89" s="202">
        <v>70.58</v>
      </c>
      <c r="P89" s="202">
        <v>23.84</v>
      </c>
      <c r="Q89" s="202">
        <v>2.39</v>
      </c>
      <c r="R89" s="202">
        <v>10.06</v>
      </c>
      <c r="S89" s="202">
        <v>6.23</v>
      </c>
      <c r="T89" s="202">
        <v>0</v>
      </c>
      <c r="U89" s="202">
        <v>59.5</v>
      </c>
      <c r="V89" s="202">
        <v>4.79</v>
      </c>
      <c r="W89" s="202">
        <v>7.66</v>
      </c>
      <c r="X89" s="202">
        <v>34.49</v>
      </c>
      <c r="Y89" s="202">
        <v>0</v>
      </c>
      <c r="Z89">
        <v>0</v>
      </c>
      <c r="AA89" s="202">
        <v>15.99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28.74</v>
      </c>
      <c r="AQ89" s="202">
        <v>19.559999999999999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272.07</v>
      </c>
      <c r="L90" s="202">
        <v>4.79</v>
      </c>
      <c r="M90" s="202">
        <v>61.09</v>
      </c>
      <c r="N90" s="202">
        <v>49.97</v>
      </c>
      <c r="O90" s="202">
        <v>70.58</v>
      </c>
      <c r="P90" s="202">
        <v>23.84</v>
      </c>
      <c r="Q90" s="202">
        <v>2.39</v>
      </c>
      <c r="R90" s="202">
        <v>10.06</v>
      </c>
      <c r="S90" s="202">
        <v>6.23</v>
      </c>
      <c r="T90" s="202">
        <v>0</v>
      </c>
      <c r="U90" s="202">
        <v>59.5</v>
      </c>
      <c r="V90" s="202">
        <v>4.79</v>
      </c>
      <c r="W90" s="202">
        <v>7.66</v>
      </c>
      <c r="X90" s="202">
        <v>34.49</v>
      </c>
      <c r="Y90" s="202">
        <v>0</v>
      </c>
      <c r="Z90">
        <v>0</v>
      </c>
      <c r="AA90" s="202">
        <v>15.99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28.74</v>
      </c>
      <c r="AQ90" s="202">
        <v>19.559999999999999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272.07</v>
      </c>
      <c r="L91" s="202">
        <v>4.79</v>
      </c>
      <c r="M91" s="202">
        <v>61.09</v>
      </c>
      <c r="N91" s="202">
        <v>49.97</v>
      </c>
      <c r="O91" s="202">
        <v>70.58</v>
      </c>
      <c r="P91" s="202">
        <v>23.84</v>
      </c>
      <c r="Q91" s="202">
        <v>2.39</v>
      </c>
      <c r="R91" s="202">
        <v>10.06</v>
      </c>
      <c r="S91" s="202">
        <v>6.23</v>
      </c>
      <c r="T91" s="202">
        <v>0</v>
      </c>
      <c r="U91" s="202">
        <v>59.5</v>
      </c>
      <c r="V91" s="202">
        <v>4.79</v>
      </c>
      <c r="W91" s="202">
        <v>7.66</v>
      </c>
      <c r="X91" s="202">
        <v>34.49</v>
      </c>
      <c r="Y91" s="202">
        <v>0</v>
      </c>
      <c r="Z91">
        <v>0</v>
      </c>
      <c r="AA91" s="202">
        <v>15.99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28.74</v>
      </c>
      <c r="AQ91" s="202">
        <v>19.559999999999999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272.07</v>
      </c>
      <c r="L92" s="202">
        <v>4.79</v>
      </c>
      <c r="M92" s="202">
        <v>61.09</v>
      </c>
      <c r="N92" s="202">
        <v>49.97</v>
      </c>
      <c r="O92" s="202">
        <v>70.58</v>
      </c>
      <c r="P92" s="202">
        <v>23.84</v>
      </c>
      <c r="Q92" s="202">
        <v>2.39</v>
      </c>
      <c r="R92" s="202">
        <v>10.06</v>
      </c>
      <c r="S92" s="202">
        <v>6.23</v>
      </c>
      <c r="T92" s="202">
        <v>0</v>
      </c>
      <c r="U92" s="202">
        <v>59.5</v>
      </c>
      <c r="V92" s="202">
        <v>4.79</v>
      </c>
      <c r="W92" s="202">
        <v>7.66</v>
      </c>
      <c r="X92" s="202">
        <v>34.49</v>
      </c>
      <c r="Y92" s="202">
        <v>0</v>
      </c>
      <c r="Z92">
        <v>0</v>
      </c>
      <c r="AA92" s="202">
        <v>15.99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28.74</v>
      </c>
      <c r="AQ92" s="202">
        <v>26.01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272.07</v>
      </c>
      <c r="L93" s="202">
        <v>4.79</v>
      </c>
      <c r="M93" s="202">
        <v>61.09</v>
      </c>
      <c r="N93" s="202">
        <v>49.97</v>
      </c>
      <c r="O93" s="202">
        <v>70.58</v>
      </c>
      <c r="P93" s="202">
        <v>23.84</v>
      </c>
      <c r="Q93" s="202">
        <v>2.39</v>
      </c>
      <c r="R93" s="202">
        <v>10.06</v>
      </c>
      <c r="S93" s="202">
        <v>6.23</v>
      </c>
      <c r="T93" s="202">
        <v>0</v>
      </c>
      <c r="U93" s="202">
        <v>59.5</v>
      </c>
      <c r="V93" s="202">
        <v>4.82</v>
      </c>
      <c r="W93" s="202">
        <v>7.9</v>
      </c>
      <c r="X93" s="202">
        <v>34.49</v>
      </c>
      <c r="Y93" s="202">
        <v>0</v>
      </c>
      <c r="Z93">
        <v>0</v>
      </c>
      <c r="AA93" s="202">
        <v>15.99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28.74</v>
      </c>
      <c r="AQ93" s="202">
        <v>26.01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272.07</v>
      </c>
      <c r="L94" s="202">
        <v>4.79</v>
      </c>
      <c r="M94" s="202">
        <v>61.09</v>
      </c>
      <c r="N94" s="202">
        <v>49.97</v>
      </c>
      <c r="O94" s="202">
        <v>70.58</v>
      </c>
      <c r="P94" s="202">
        <v>23.84</v>
      </c>
      <c r="Q94" s="202">
        <v>2.39</v>
      </c>
      <c r="R94" s="202">
        <v>10.06</v>
      </c>
      <c r="S94" s="202">
        <v>6.23</v>
      </c>
      <c r="T94" s="202">
        <v>0</v>
      </c>
      <c r="U94" s="202">
        <v>59.5</v>
      </c>
      <c r="V94" s="202">
        <v>4.82</v>
      </c>
      <c r="W94" s="202">
        <v>7.9</v>
      </c>
      <c r="X94" s="202">
        <v>35.6</v>
      </c>
      <c r="Y94" s="202">
        <v>0</v>
      </c>
      <c r="Z94">
        <v>0</v>
      </c>
      <c r="AA94" s="202">
        <v>15.99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28.74</v>
      </c>
      <c r="AQ94" s="202">
        <v>26.01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272.07</v>
      </c>
      <c r="L95" s="202">
        <v>4.79</v>
      </c>
      <c r="M95" s="202">
        <v>61.09</v>
      </c>
      <c r="N95" s="202">
        <v>49.97</v>
      </c>
      <c r="O95" s="202">
        <v>70.58</v>
      </c>
      <c r="P95" s="202">
        <v>23.84</v>
      </c>
      <c r="Q95" s="202">
        <v>2.39</v>
      </c>
      <c r="R95" s="202">
        <v>10.06</v>
      </c>
      <c r="S95" s="202">
        <v>6.23</v>
      </c>
      <c r="T95" s="202">
        <v>0</v>
      </c>
      <c r="U95" s="202">
        <v>59.5</v>
      </c>
      <c r="V95" s="202">
        <v>4.82</v>
      </c>
      <c r="W95" s="202">
        <v>7.9</v>
      </c>
      <c r="X95" s="202">
        <v>35.6</v>
      </c>
      <c r="Y95" s="202">
        <v>0</v>
      </c>
      <c r="Z95">
        <v>0</v>
      </c>
      <c r="AA95" s="202">
        <v>15.99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28.74</v>
      </c>
      <c r="AQ95" s="202">
        <v>26.01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272.07</v>
      </c>
      <c r="L96" s="202">
        <v>4.79</v>
      </c>
      <c r="M96" s="202">
        <v>61.09</v>
      </c>
      <c r="N96" s="202">
        <v>49.97</v>
      </c>
      <c r="O96" s="202">
        <v>70.58</v>
      </c>
      <c r="P96" s="202">
        <v>23.84</v>
      </c>
      <c r="Q96" s="202">
        <v>2.39</v>
      </c>
      <c r="R96" s="202">
        <v>10.06</v>
      </c>
      <c r="S96" s="202">
        <v>6.23</v>
      </c>
      <c r="T96" s="202">
        <v>0</v>
      </c>
      <c r="U96" s="202">
        <v>59.5</v>
      </c>
      <c r="V96" s="202">
        <v>4.82</v>
      </c>
      <c r="W96" s="202">
        <v>7.9</v>
      </c>
      <c r="X96" s="202">
        <v>35.6</v>
      </c>
      <c r="Y96" s="202">
        <v>0</v>
      </c>
      <c r="Z96">
        <v>0</v>
      </c>
      <c r="AA96" s="202">
        <v>15.99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28.74</v>
      </c>
      <c r="AQ96" s="202">
        <v>26.01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272.07</v>
      </c>
      <c r="L97" s="202">
        <v>4.79</v>
      </c>
      <c r="M97" s="202">
        <v>61.09</v>
      </c>
      <c r="N97" s="202">
        <v>49.97</v>
      </c>
      <c r="O97" s="202">
        <v>70.58</v>
      </c>
      <c r="P97" s="202">
        <v>24.49</v>
      </c>
      <c r="Q97" s="202">
        <v>2.39</v>
      </c>
      <c r="R97" s="202">
        <v>10.06</v>
      </c>
      <c r="S97" s="202">
        <v>6.23</v>
      </c>
      <c r="T97" s="202">
        <v>0</v>
      </c>
      <c r="U97" s="202">
        <v>59.5</v>
      </c>
      <c r="V97" s="202">
        <v>4.82</v>
      </c>
      <c r="W97" s="202">
        <v>7.9</v>
      </c>
      <c r="X97" s="202">
        <v>35.6</v>
      </c>
      <c r="Y97" s="202">
        <v>0</v>
      </c>
      <c r="Z97">
        <v>0</v>
      </c>
      <c r="AA97" s="202">
        <v>15.99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28.74</v>
      </c>
      <c r="AQ97" s="202">
        <v>26.01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272.07</v>
      </c>
      <c r="L98" s="202">
        <v>4.79</v>
      </c>
      <c r="M98" s="202">
        <v>61.09</v>
      </c>
      <c r="N98" s="202">
        <v>49.97</v>
      </c>
      <c r="O98" s="202">
        <v>70.58</v>
      </c>
      <c r="P98" s="202">
        <v>23.84</v>
      </c>
      <c r="Q98" s="202">
        <v>2.39</v>
      </c>
      <c r="R98" s="202">
        <v>10.06</v>
      </c>
      <c r="S98" s="202">
        <v>6.23</v>
      </c>
      <c r="T98" s="202">
        <v>0</v>
      </c>
      <c r="U98" s="202">
        <v>59.5</v>
      </c>
      <c r="V98" s="202">
        <v>4.82</v>
      </c>
      <c r="W98" s="202">
        <v>7.9</v>
      </c>
      <c r="X98" s="202">
        <v>35.6</v>
      </c>
      <c r="Y98" s="202">
        <v>0</v>
      </c>
      <c r="Z98">
        <v>0</v>
      </c>
      <c r="AA98" s="202">
        <v>15.99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28.74</v>
      </c>
      <c r="AQ98" s="202">
        <v>26.01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7.41857249999999</v>
      </c>
      <c r="L99">
        <f t="shared" si="0"/>
        <v>0.14491999999999994</v>
      </c>
      <c r="M99">
        <f t="shared" si="0"/>
        <v>1.2945350000000015</v>
      </c>
      <c r="N99">
        <f t="shared" si="0"/>
        <v>1.0605924999999981</v>
      </c>
      <c r="O99">
        <f t="shared" si="0"/>
        <v>1.6469699999999987</v>
      </c>
      <c r="P99">
        <f t="shared" si="0"/>
        <v>0.50713499999999934</v>
      </c>
      <c r="Q99">
        <f t="shared" si="0"/>
        <v>7.0767499999999955E-2</v>
      </c>
      <c r="R99">
        <f t="shared" si="0"/>
        <v>0.29411999999999949</v>
      </c>
      <c r="S99">
        <f t="shared" si="0"/>
        <v>0.18209750000000027</v>
      </c>
      <c r="T99">
        <f t="shared" si="0"/>
        <v>0</v>
      </c>
      <c r="U99">
        <f t="shared" si="0"/>
        <v>1.4279949999999999</v>
      </c>
      <c r="V99">
        <f t="shared" si="0"/>
        <v>0.14736000000000007</v>
      </c>
      <c r="W99">
        <f t="shared" si="0"/>
        <v>0.25452999999999965</v>
      </c>
      <c r="X99">
        <f t="shared" si="0"/>
        <v>1.1271124999999995</v>
      </c>
      <c r="Y99">
        <f t="shared" si="0"/>
        <v>0</v>
      </c>
      <c r="Z99">
        <f t="shared" si="0"/>
        <v>0</v>
      </c>
      <c r="AA99">
        <f t="shared" si="0"/>
        <v>0.37785499999999983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0.92612499999999875</v>
      </c>
      <c r="AQ99">
        <f t="shared" ref="AQ99:AT99" si="1">SUM(AQ3:AQ98)/4000</f>
        <v>0.69199750000000038</v>
      </c>
      <c r="AR99">
        <f t="shared" si="1"/>
        <v>0.37192500000000001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87.18</v>
      </c>
      <c r="L3" s="202">
        <v>33.619999999999997</v>
      </c>
      <c r="M3" s="202">
        <v>0</v>
      </c>
      <c r="N3" s="202">
        <v>28.89</v>
      </c>
      <c r="O3" s="202">
        <v>48.52</v>
      </c>
      <c r="P3" s="202">
        <v>59.81</v>
      </c>
      <c r="Q3" s="202">
        <v>1.92</v>
      </c>
      <c r="R3" s="202">
        <v>5.75</v>
      </c>
      <c r="S3" s="202">
        <v>3.83</v>
      </c>
      <c r="T3" s="202">
        <v>0</v>
      </c>
      <c r="U3" s="202">
        <v>316.94</v>
      </c>
      <c r="V3" s="202">
        <v>2.87</v>
      </c>
      <c r="W3" s="202">
        <v>4.91</v>
      </c>
      <c r="X3" s="202">
        <v>23.17</v>
      </c>
      <c r="Y3" s="202">
        <v>0</v>
      </c>
      <c r="Z3">
        <v>0</v>
      </c>
      <c r="AA3" s="202">
        <v>8.75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17.239999999999998</v>
      </c>
      <c r="AQ3" s="202">
        <v>15.04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87.18</v>
      </c>
      <c r="L4" s="202">
        <v>33.619999999999997</v>
      </c>
      <c r="M4" s="202">
        <v>0</v>
      </c>
      <c r="N4" s="202">
        <v>28.89</v>
      </c>
      <c r="O4" s="202">
        <v>48.52</v>
      </c>
      <c r="P4" s="202">
        <v>59.81</v>
      </c>
      <c r="Q4" s="202">
        <v>1.92</v>
      </c>
      <c r="R4" s="202">
        <v>5.75</v>
      </c>
      <c r="S4" s="202">
        <v>3.83</v>
      </c>
      <c r="T4" s="202">
        <v>0</v>
      </c>
      <c r="U4" s="202">
        <v>317.06</v>
      </c>
      <c r="V4" s="202">
        <v>2.87</v>
      </c>
      <c r="W4" s="202">
        <v>4.91</v>
      </c>
      <c r="X4" s="202">
        <v>19.29</v>
      </c>
      <c r="Y4" s="202">
        <v>0</v>
      </c>
      <c r="Z4">
        <v>0</v>
      </c>
      <c r="AA4" s="202">
        <v>8.75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17.239999999999998</v>
      </c>
      <c r="AQ4" s="202">
        <v>15.04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87.18</v>
      </c>
      <c r="L5" s="202">
        <v>33.619999999999997</v>
      </c>
      <c r="M5" s="202">
        <v>0</v>
      </c>
      <c r="N5" s="202">
        <v>28.89</v>
      </c>
      <c r="O5" s="202">
        <v>48.52</v>
      </c>
      <c r="P5" s="202">
        <v>59.81</v>
      </c>
      <c r="Q5" s="202">
        <v>1.92</v>
      </c>
      <c r="R5" s="202">
        <v>5.75</v>
      </c>
      <c r="S5" s="202">
        <v>3.83</v>
      </c>
      <c r="T5" s="202">
        <v>0</v>
      </c>
      <c r="U5" s="202">
        <v>317.06</v>
      </c>
      <c r="V5" s="202">
        <v>2.87</v>
      </c>
      <c r="W5" s="202">
        <v>4.91</v>
      </c>
      <c r="X5" s="202">
        <v>19.29</v>
      </c>
      <c r="Y5" s="202">
        <v>0</v>
      </c>
      <c r="Z5">
        <v>0</v>
      </c>
      <c r="AA5" s="202">
        <v>8.75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17.239999999999998</v>
      </c>
      <c r="AQ5" s="202">
        <v>15.04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87.18</v>
      </c>
      <c r="L6" s="202">
        <v>33.619999999999997</v>
      </c>
      <c r="M6" s="202">
        <v>0</v>
      </c>
      <c r="N6" s="202">
        <v>28.89</v>
      </c>
      <c r="O6" s="202">
        <v>48.52</v>
      </c>
      <c r="P6" s="202">
        <v>59.81</v>
      </c>
      <c r="Q6" s="202">
        <v>1.92</v>
      </c>
      <c r="R6" s="202">
        <v>5.75</v>
      </c>
      <c r="S6" s="202">
        <v>3.83</v>
      </c>
      <c r="T6" s="202">
        <v>0</v>
      </c>
      <c r="U6" s="202">
        <v>317.06</v>
      </c>
      <c r="V6" s="202">
        <v>2.87</v>
      </c>
      <c r="W6" s="202">
        <v>4.91</v>
      </c>
      <c r="X6" s="202">
        <v>19.29</v>
      </c>
      <c r="Y6" s="202">
        <v>0</v>
      </c>
      <c r="Z6">
        <v>0</v>
      </c>
      <c r="AA6" s="202">
        <v>8.75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17.239999999999998</v>
      </c>
      <c r="AQ6" s="202">
        <v>15.04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87.18</v>
      </c>
      <c r="L7" s="202">
        <v>33.619999999999997</v>
      </c>
      <c r="M7" s="202">
        <v>0</v>
      </c>
      <c r="N7" s="202">
        <v>28.89</v>
      </c>
      <c r="O7" s="202">
        <v>48.52</v>
      </c>
      <c r="P7" s="202">
        <v>59.81</v>
      </c>
      <c r="Q7" s="202">
        <v>1.92</v>
      </c>
      <c r="R7" s="202">
        <v>5.75</v>
      </c>
      <c r="S7" s="202">
        <v>3.83</v>
      </c>
      <c r="T7" s="202">
        <v>0</v>
      </c>
      <c r="U7" s="202">
        <v>317.06</v>
      </c>
      <c r="V7" s="202">
        <v>2.87</v>
      </c>
      <c r="W7" s="202">
        <v>4.91</v>
      </c>
      <c r="X7" s="202">
        <v>19.29</v>
      </c>
      <c r="Y7" s="202">
        <v>0</v>
      </c>
      <c r="Z7">
        <v>0</v>
      </c>
      <c r="AA7" s="202">
        <v>8.75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17.239999999999998</v>
      </c>
      <c r="AQ7" s="202">
        <v>15.04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87.18</v>
      </c>
      <c r="L8" s="202">
        <v>33.619999999999997</v>
      </c>
      <c r="M8" s="202">
        <v>0</v>
      </c>
      <c r="N8" s="202">
        <v>28.89</v>
      </c>
      <c r="O8" s="202">
        <v>48.52</v>
      </c>
      <c r="P8" s="202">
        <v>59.81</v>
      </c>
      <c r="Q8" s="202">
        <v>1.92</v>
      </c>
      <c r="R8" s="202">
        <v>5.75</v>
      </c>
      <c r="S8" s="202">
        <v>3.83</v>
      </c>
      <c r="T8" s="202">
        <v>0</v>
      </c>
      <c r="U8" s="202">
        <v>317.06</v>
      </c>
      <c r="V8" s="202">
        <v>2.87</v>
      </c>
      <c r="W8" s="202">
        <v>4.91</v>
      </c>
      <c r="X8" s="202">
        <v>19.29</v>
      </c>
      <c r="Y8" s="202">
        <v>0</v>
      </c>
      <c r="Z8">
        <v>0</v>
      </c>
      <c r="AA8" s="202">
        <v>8.75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17.239999999999998</v>
      </c>
      <c r="AQ8" s="202">
        <v>15.04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87.18</v>
      </c>
      <c r="L9" s="202">
        <v>33.619999999999997</v>
      </c>
      <c r="M9" s="202">
        <v>0</v>
      </c>
      <c r="N9" s="202">
        <v>28.89</v>
      </c>
      <c r="O9" s="202">
        <v>48.52</v>
      </c>
      <c r="P9" s="202">
        <v>59.81</v>
      </c>
      <c r="Q9" s="202">
        <v>1.92</v>
      </c>
      <c r="R9" s="202">
        <v>5.75</v>
      </c>
      <c r="S9" s="202">
        <v>3.83</v>
      </c>
      <c r="T9" s="202">
        <v>0</v>
      </c>
      <c r="U9" s="202">
        <v>317.06</v>
      </c>
      <c r="V9" s="202">
        <v>2.87</v>
      </c>
      <c r="W9" s="202">
        <v>4.91</v>
      </c>
      <c r="X9" s="202">
        <v>36.090000000000003</v>
      </c>
      <c r="Y9" s="202">
        <v>0</v>
      </c>
      <c r="Z9">
        <v>0</v>
      </c>
      <c r="AA9" s="202">
        <v>8.75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17.239999999999998</v>
      </c>
      <c r="AQ9" s="202">
        <v>15.04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87.18</v>
      </c>
      <c r="L10" s="202">
        <v>33.619999999999997</v>
      </c>
      <c r="M10" s="202">
        <v>0</v>
      </c>
      <c r="N10" s="202">
        <v>28.89</v>
      </c>
      <c r="O10" s="202">
        <v>48.52</v>
      </c>
      <c r="P10" s="202">
        <v>59.81</v>
      </c>
      <c r="Q10" s="202">
        <v>1.92</v>
      </c>
      <c r="R10" s="202">
        <v>5.75</v>
      </c>
      <c r="S10" s="202">
        <v>3.83</v>
      </c>
      <c r="T10" s="202">
        <v>0</v>
      </c>
      <c r="U10" s="202">
        <v>317.06</v>
      </c>
      <c r="V10" s="202">
        <v>2.87</v>
      </c>
      <c r="W10" s="202">
        <v>4.91</v>
      </c>
      <c r="X10" s="202">
        <v>36.090000000000003</v>
      </c>
      <c r="Y10" s="202">
        <v>0</v>
      </c>
      <c r="Z10">
        <v>0</v>
      </c>
      <c r="AA10" s="202">
        <v>8.75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17.239999999999998</v>
      </c>
      <c r="AQ10" s="202">
        <v>15.04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87.18</v>
      </c>
      <c r="L11" s="202">
        <v>33.619999999999997</v>
      </c>
      <c r="M11" s="202">
        <v>0</v>
      </c>
      <c r="N11" s="202">
        <v>28.89</v>
      </c>
      <c r="O11" s="202">
        <v>48.52</v>
      </c>
      <c r="P11" s="202">
        <v>59.81</v>
      </c>
      <c r="Q11" s="202">
        <v>1.92</v>
      </c>
      <c r="R11" s="202">
        <v>5.75</v>
      </c>
      <c r="S11" s="202">
        <v>3.83</v>
      </c>
      <c r="T11" s="202">
        <v>0</v>
      </c>
      <c r="U11" s="202">
        <v>317.06</v>
      </c>
      <c r="V11" s="202">
        <v>2.87</v>
      </c>
      <c r="W11" s="202">
        <v>4.91</v>
      </c>
      <c r="X11" s="202">
        <v>36.090000000000003</v>
      </c>
      <c r="Y11" s="202">
        <v>0</v>
      </c>
      <c r="Z11">
        <v>0</v>
      </c>
      <c r="AA11" s="202">
        <v>8.75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17.239999999999998</v>
      </c>
      <c r="AQ11" s="202">
        <v>15.04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87.18</v>
      </c>
      <c r="L12" s="202">
        <v>33.619999999999997</v>
      </c>
      <c r="M12" s="202">
        <v>0</v>
      </c>
      <c r="N12" s="202">
        <v>28.89</v>
      </c>
      <c r="O12" s="202">
        <v>48.52</v>
      </c>
      <c r="P12" s="202">
        <v>59.81</v>
      </c>
      <c r="Q12" s="202">
        <v>1.92</v>
      </c>
      <c r="R12" s="202">
        <v>5.75</v>
      </c>
      <c r="S12" s="202">
        <v>3.83</v>
      </c>
      <c r="T12" s="202">
        <v>0</v>
      </c>
      <c r="U12" s="202">
        <v>317.06</v>
      </c>
      <c r="V12" s="202">
        <v>2.87</v>
      </c>
      <c r="W12" s="202">
        <v>4.91</v>
      </c>
      <c r="X12" s="202">
        <v>36.090000000000003</v>
      </c>
      <c r="Y12" s="202">
        <v>0</v>
      </c>
      <c r="Z12">
        <v>0</v>
      </c>
      <c r="AA12" s="202">
        <v>8.75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17.239999999999998</v>
      </c>
      <c r="AQ12" s="202">
        <v>15.04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87.18</v>
      </c>
      <c r="L13" s="202">
        <v>33.619999999999997</v>
      </c>
      <c r="M13" s="202">
        <v>0</v>
      </c>
      <c r="N13" s="202">
        <v>28.89</v>
      </c>
      <c r="O13" s="202">
        <v>48.52</v>
      </c>
      <c r="P13" s="202">
        <v>59.81</v>
      </c>
      <c r="Q13" s="202">
        <v>1.92</v>
      </c>
      <c r="R13" s="202">
        <v>5.75</v>
      </c>
      <c r="S13" s="202">
        <v>3.83</v>
      </c>
      <c r="T13" s="202">
        <v>0</v>
      </c>
      <c r="U13" s="202">
        <v>317.06</v>
      </c>
      <c r="V13" s="202">
        <v>2.87</v>
      </c>
      <c r="W13" s="202">
        <v>4.91</v>
      </c>
      <c r="X13" s="202">
        <v>36.090000000000003</v>
      </c>
      <c r="Y13" s="202">
        <v>0</v>
      </c>
      <c r="Z13">
        <v>0</v>
      </c>
      <c r="AA13" s="202">
        <v>8.75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17.239999999999998</v>
      </c>
      <c r="AQ13" s="202">
        <v>15.04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87.18</v>
      </c>
      <c r="L14" s="202">
        <v>33.619999999999997</v>
      </c>
      <c r="M14" s="202">
        <v>0</v>
      </c>
      <c r="N14" s="202">
        <v>28.89</v>
      </c>
      <c r="O14" s="202">
        <v>48.52</v>
      </c>
      <c r="P14" s="202">
        <v>59.81</v>
      </c>
      <c r="Q14" s="202">
        <v>1.92</v>
      </c>
      <c r="R14" s="202">
        <v>5.75</v>
      </c>
      <c r="S14" s="202">
        <v>3.83</v>
      </c>
      <c r="T14" s="202">
        <v>0</v>
      </c>
      <c r="U14" s="202">
        <v>317.06</v>
      </c>
      <c r="V14" s="202">
        <v>2.87</v>
      </c>
      <c r="W14" s="202">
        <v>4.91</v>
      </c>
      <c r="X14" s="202">
        <v>36.090000000000003</v>
      </c>
      <c r="Y14" s="202">
        <v>0</v>
      </c>
      <c r="Z14">
        <v>0</v>
      </c>
      <c r="AA14" s="202">
        <v>8.75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17.239999999999998</v>
      </c>
      <c r="AQ14" s="202">
        <v>15.04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87.18</v>
      </c>
      <c r="L15" s="202">
        <v>33.619999999999997</v>
      </c>
      <c r="M15" s="202">
        <v>0</v>
      </c>
      <c r="N15" s="202">
        <v>28.89</v>
      </c>
      <c r="O15" s="202">
        <v>48.52</v>
      </c>
      <c r="P15" s="202">
        <v>59.81</v>
      </c>
      <c r="Q15" s="202">
        <v>1.92</v>
      </c>
      <c r="R15" s="202">
        <v>5.75</v>
      </c>
      <c r="S15" s="202">
        <v>3.83</v>
      </c>
      <c r="T15" s="202">
        <v>0</v>
      </c>
      <c r="U15" s="202">
        <v>317.06</v>
      </c>
      <c r="V15" s="202">
        <v>2.87</v>
      </c>
      <c r="W15" s="202">
        <v>4.91</v>
      </c>
      <c r="X15" s="202">
        <v>36.090000000000003</v>
      </c>
      <c r="Y15" s="202">
        <v>0</v>
      </c>
      <c r="Z15">
        <v>0</v>
      </c>
      <c r="AA15" s="202">
        <v>8.75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17.239999999999998</v>
      </c>
      <c r="AQ15" s="202">
        <v>15.04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87.18</v>
      </c>
      <c r="L16" s="202">
        <v>33.619999999999997</v>
      </c>
      <c r="M16" s="202">
        <v>0</v>
      </c>
      <c r="N16" s="202">
        <v>28.89</v>
      </c>
      <c r="O16" s="202">
        <v>48.52</v>
      </c>
      <c r="P16" s="202">
        <v>59.81</v>
      </c>
      <c r="Q16" s="202">
        <v>1.92</v>
      </c>
      <c r="R16" s="202">
        <v>5.75</v>
      </c>
      <c r="S16" s="202">
        <v>3.83</v>
      </c>
      <c r="T16" s="202">
        <v>0</v>
      </c>
      <c r="U16" s="202">
        <v>317.06</v>
      </c>
      <c r="V16" s="202">
        <v>2.87</v>
      </c>
      <c r="W16" s="202">
        <v>4.91</v>
      </c>
      <c r="X16" s="202">
        <v>36.090000000000003</v>
      </c>
      <c r="Y16" s="202">
        <v>0</v>
      </c>
      <c r="Z16">
        <v>0</v>
      </c>
      <c r="AA16" s="202">
        <v>8.75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17.239999999999998</v>
      </c>
      <c r="AQ16" s="202">
        <v>15.04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87.18</v>
      </c>
      <c r="L17" s="202">
        <v>33.619999999999997</v>
      </c>
      <c r="M17" s="202">
        <v>0</v>
      </c>
      <c r="N17" s="202">
        <v>28.89</v>
      </c>
      <c r="O17" s="202">
        <v>48.52</v>
      </c>
      <c r="P17" s="202">
        <v>59.81</v>
      </c>
      <c r="Q17" s="202">
        <v>1.92</v>
      </c>
      <c r="R17" s="202">
        <v>5.75</v>
      </c>
      <c r="S17" s="202">
        <v>3.83</v>
      </c>
      <c r="T17" s="202">
        <v>0</v>
      </c>
      <c r="U17" s="202">
        <v>317.06</v>
      </c>
      <c r="V17" s="202">
        <v>2.87</v>
      </c>
      <c r="W17" s="202">
        <v>4.91</v>
      </c>
      <c r="X17" s="202">
        <v>36.090000000000003</v>
      </c>
      <c r="Y17" s="202">
        <v>0</v>
      </c>
      <c r="Z17">
        <v>0</v>
      </c>
      <c r="AA17" s="202">
        <v>8.75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17.239999999999998</v>
      </c>
      <c r="AQ17" s="202">
        <v>15.04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87.18</v>
      </c>
      <c r="L18" s="202">
        <v>33.619999999999997</v>
      </c>
      <c r="M18" s="202">
        <v>0</v>
      </c>
      <c r="N18" s="202">
        <v>28.89</v>
      </c>
      <c r="O18" s="202">
        <v>48.52</v>
      </c>
      <c r="P18" s="202">
        <v>59.81</v>
      </c>
      <c r="Q18" s="202">
        <v>1.92</v>
      </c>
      <c r="R18" s="202">
        <v>5.75</v>
      </c>
      <c r="S18" s="202">
        <v>3.83</v>
      </c>
      <c r="T18" s="202">
        <v>0</v>
      </c>
      <c r="U18" s="202">
        <v>317.06</v>
      </c>
      <c r="V18" s="202">
        <v>2.87</v>
      </c>
      <c r="W18" s="202">
        <v>4.91</v>
      </c>
      <c r="X18" s="202">
        <v>36.090000000000003</v>
      </c>
      <c r="Y18" s="202">
        <v>0</v>
      </c>
      <c r="Z18">
        <v>0</v>
      </c>
      <c r="AA18" s="202">
        <v>8.75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17.239999999999998</v>
      </c>
      <c r="AQ18" s="202">
        <v>15.04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87.18</v>
      </c>
      <c r="L19" s="202">
        <v>33.619999999999997</v>
      </c>
      <c r="M19" s="202">
        <v>0</v>
      </c>
      <c r="N19" s="202">
        <v>28.89</v>
      </c>
      <c r="O19" s="202">
        <v>48.52</v>
      </c>
      <c r="P19" s="202">
        <v>59.81</v>
      </c>
      <c r="Q19" s="202">
        <v>1.92</v>
      </c>
      <c r="R19" s="202">
        <v>5.75</v>
      </c>
      <c r="S19" s="202">
        <v>3.83</v>
      </c>
      <c r="T19" s="202">
        <v>0</v>
      </c>
      <c r="U19" s="202">
        <v>317.06</v>
      </c>
      <c r="V19" s="202">
        <v>2.87</v>
      </c>
      <c r="W19" s="202">
        <v>4.91</v>
      </c>
      <c r="X19" s="202">
        <v>36.090000000000003</v>
      </c>
      <c r="Y19" s="202">
        <v>0</v>
      </c>
      <c r="Z19">
        <v>0</v>
      </c>
      <c r="AA19" s="202">
        <v>8.75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17.239999999999998</v>
      </c>
      <c r="AQ19" s="202">
        <v>15.04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87.18</v>
      </c>
      <c r="L20" s="202">
        <v>33.619999999999997</v>
      </c>
      <c r="M20" s="202">
        <v>0</v>
      </c>
      <c r="N20" s="202">
        <v>28.89</v>
      </c>
      <c r="O20" s="202">
        <v>48.52</v>
      </c>
      <c r="P20" s="202">
        <v>59.81</v>
      </c>
      <c r="Q20" s="202">
        <v>1.92</v>
      </c>
      <c r="R20" s="202">
        <v>5.75</v>
      </c>
      <c r="S20" s="202">
        <v>3.83</v>
      </c>
      <c r="T20" s="202">
        <v>0</v>
      </c>
      <c r="U20" s="202">
        <v>317.06</v>
      </c>
      <c r="V20" s="202">
        <v>2.87</v>
      </c>
      <c r="W20" s="202">
        <v>4.91</v>
      </c>
      <c r="X20" s="202">
        <v>36.090000000000003</v>
      </c>
      <c r="Y20" s="202">
        <v>0</v>
      </c>
      <c r="Z20">
        <v>0</v>
      </c>
      <c r="AA20" s="202">
        <v>8.75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17.239999999999998</v>
      </c>
      <c r="AQ20" s="202">
        <v>15.04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87.18</v>
      </c>
      <c r="L21" s="202">
        <v>33.619999999999997</v>
      </c>
      <c r="M21" s="202">
        <v>0</v>
      </c>
      <c r="N21" s="202">
        <v>28.89</v>
      </c>
      <c r="O21" s="202">
        <v>48.52</v>
      </c>
      <c r="P21" s="202">
        <v>59.81</v>
      </c>
      <c r="Q21" s="202">
        <v>1.92</v>
      </c>
      <c r="R21" s="202">
        <v>5.75</v>
      </c>
      <c r="S21" s="202">
        <v>3.83</v>
      </c>
      <c r="T21" s="202">
        <v>0</v>
      </c>
      <c r="U21" s="202">
        <v>317.06</v>
      </c>
      <c r="V21" s="202">
        <v>2.87</v>
      </c>
      <c r="W21" s="202">
        <v>4.91</v>
      </c>
      <c r="X21" s="202">
        <v>36.090000000000003</v>
      </c>
      <c r="Y21" s="202">
        <v>0</v>
      </c>
      <c r="Z21">
        <v>0</v>
      </c>
      <c r="AA21" s="202">
        <v>8.75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17.239999999999998</v>
      </c>
      <c r="AQ21" s="202">
        <v>15.04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87.18</v>
      </c>
      <c r="L22" s="202">
        <v>33.619999999999997</v>
      </c>
      <c r="M22" s="202">
        <v>0</v>
      </c>
      <c r="N22" s="202">
        <v>28.89</v>
      </c>
      <c r="O22" s="202">
        <v>48.52</v>
      </c>
      <c r="P22" s="202">
        <v>59.81</v>
      </c>
      <c r="Q22" s="202">
        <v>1.92</v>
      </c>
      <c r="R22" s="202">
        <v>5.75</v>
      </c>
      <c r="S22" s="202">
        <v>3.83</v>
      </c>
      <c r="T22" s="202">
        <v>0</v>
      </c>
      <c r="U22" s="202">
        <v>317.06</v>
      </c>
      <c r="V22" s="202">
        <v>2.87</v>
      </c>
      <c r="W22" s="202">
        <v>4.91</v>
      </c>
      <c r="X22" s="202">
        <v>36.090000000000003</v>
      </c>
      <c r="Y22" s="202">
        <v>0</v>
      </c>
      <c r="Z22">
        <v>0</v>
      </c>
      <c r="AA22" s="202">
        <v>8.75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17.239999999999998</v>
      </c>
      <c r="AQ22" s="202">
        <v>15.04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87.18</v>
      </c>
      <c r="L23" s="202">
        <v>33.619999999999997</v>
      </c>
      <c r="M23" s="202">
        <v>0</v>
      </c>
      <c r="N23" s="202">
        <v>28.89</v>
      </c>
      <c r="O23" s="202">
        <v>48.52</v>
      </c>
      <c r="P23" s="202">
        <v>59.81</v>
      </c>
      <c r="Q23" s="202">
        <v>1.92</v>
      </c>
      <c r="R23" s="202">
        <v>5.75</v>
      </c>
      <c r="S23" s="202">
        <v>3.83</v>
      </c>
      <c r="T23" s="202">
        <v>0</v>
      </c>
      <c r="U23" s="202">
        <v>317.06</v>
      </c>
      <c r="V23" s="202">
        <v>2.87</v>
      </c>
      <c r="W23" s="202">
        <v>4.91</v>
      </c>
      <c r="X23" s="202">
        <v>36.090000000000003</v>
      </c>
      <c r="Y23" s="202">
        <v>0</v>
      </c>
      <c r="Z23">
        <v>0</v>
      </c>
      <c r="AA23" s="202">
        <v>8.75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17.239999999999998</v>
      </c>
      <c r="AQ23" s="202">
        <v>15.04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87.18</v>
      </c>
      <c r="L24" s="202">
        <v>33.619999999999997</v>
      </c>
      <c r="M24" s="202">
        <v>0</v>
      </c>
      <c r="N24" s="202">
        <v>28.89</v>
      </c>
      <c r="O24" s="202">
        <v>48.52</v>
      </c>
      <c r="P24" s="202">
        <v>59.81</v>
      </c>
      <c r="Q24" s="202">
        <v>1.92</v>
      </c>
      <c r="R24" s="202">
        <v>5.75</v>
      </c>
      <c r="S24" s="202">
        <v>3.83</v>
      </c>
      <c r="T24" s="202">
        <v>0</v>
      </c>
      <c r="U24" s="202">
        <v>317.06</v>
      </c>
      <c r="V24" s="202">
        <v>2.87</v>
      </c>
      <c r="W24" s="202">
        <v>4.91</v>
      </c>
      <c r="X24" s="202">
        <v>36.090000000000003</v>
      </c>
      <c r="Y24" s="202">
        <v>0</v>
      </c>
      <c r="Z24">
        <v>0</v>
      </c>
      <c r="AA24" s="202">
        <v>8.75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17.239999999999998</v>
      </c>
      <c r="AQ24" s="202">
        <v>15.04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87.18</v>
      </c>
      <c r="L25" s="202">
        <v>33.619999999999997</v>
      </c>
      <c r="M25" s="202">
        <v>0</v>
      </c>
      <c r="N25" s="202">
        <v>28.89</v>
      </c>
      <c r="O25" s="202">
        <v>48.52</v>
      </c>
      <c r="P25" s="202">
        <v>59.81</v>
      </c>
      <c r="Q25" s="202">
        <v>1.92</v>
      </c>
      <c r="R25" s="202">
        <v>5.75</v>
      </c>
      <c r="S25" s="202">
        <v>3.83</v>
      </c>
      <c r="T25" s="202">
        <v>0</v>
      </c>
      <c r="U25" s="202">
        <v>317.06</v>
      </c>
      <c r="V25" s="202">
        <v>2.87</v>
      </c>
      <c r="W25" s="202">
        <v>4.91</v>
      </c>
      <c r="X25" s="202">
        <v>36.090000000000003</v>
      </c>
      <c r="Y25" s="202">
        <v>0</v>
      </c>
      <c r="Z25">
        <v>0</v>
      </c>
      <c r="AA25" s="202">
        <v>8.75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17.239999999999998</v>
      </c>
      <c r="AQ25" s="202">
        <v>15.04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87.18</v>
      </c>
      <c r="L26" s="202">
        <v>33.619999999999997</v>
      </c>
      <c r="M26" s="202">
        <v>0</v>
      </c>
      <c r="N26" s="202">
        <v>28.89</v>
      </c>
      <c r="O26" s="202">
        <v>48.52</v>
      </c>
      <c r="P26" s="202">
        <v>59.81</v>
      </c>
      <c r="Q26" s="202">
        <v>1.92</v>
      </c>
      <c r="R26" s="202">
        <v>5.75</v>
      </c>
      <c r="S26" s="202">
        <v>3.83</v>
      </c>
      <c r="T26" s="202">
        <v>0</v>
      </c>
      <c r="U26" s="202">
        <v>317.06</v>
      </c>
      <c r="V26" s="202">
        <v>2.87</v>
      </c>
      <c r="W26" s="202">
        <v>4.91</v>
      </c>
      <c r="X26" s="202">
        <v>36.090000000000003</v>
      </c>
      <c r="Y26" s="202">
        <v>0</v>
      </c>
      <c r="Z26">
        <v>0</v>
      </c>
      <c r="AA26" s="202">
        <v>8.75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17.239999999999998</v>
      </c>
      <c r="AQ26" s="202">
        <v>15.04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87.18</v>
      </c>
      <c r="L27" s="202">
        <v>33.619999999999997</v>
      </c>
      <c r="M27" s="202">
        <v>0</v>
      </c>
      <c r="N27" s="202">
        <v>28.89</v>
      </c>
      <c r="O27" s="202">
        <v>48.52</v>
      </c>
      <c r="P27" s="202">
        <v>59.81</v>
      </c>
      <c r="Q27" s="202">
        <v>1.92</v>
      </c>
      <c r="R27" s="202">
        <v>5.75</v>
      </c>
      <c r="S27" s="202">
        <v>3.83</v>
      </c>
      <c r="T27" s="202">
        <v>0</v>
      </c>
      <c r="U27" s="202">
        <v>317.06</v>
      </c>
      <c r="V27" s="202">
        <v>2.87</v>
      </c>
      <c r="W27" s="202">
        <v>8.14</v>
      </c>
      <c r="X27" s="202">
        <v>35.22</v>
      </c>
      <c r="Y27" s="202">
        <v>0</v>
      </c>
      <c r="Z27">
        <v>0</v>
      </c>
      <c r="AA27" s="202">
        <v>8.75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33.97</v>
      </c>
      <c r="AQ27" s="202">
        <v>15.04</v>
      </c>
      <c r="AR27" s="202">
        <v>0.14000000000000001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87.18</v>
      </c>
      <c r="L28" s="202">
        <v>33.619999999999997</v>
      </c>
      <c r="M28" s="202">
        <v>0</v>
      </c>
      <c r="N28" s="202">
        <v>28.89</v>
      </c>
      <c r="O28" s="202">
        <v>48.52</v>
      </c>
      <c r="P28" s="202">
        <v>59.81</v>
      </c>
      <c r="Q28" s="202">
        <v>1.92</v>
      </c>
      <c r="R28" s="202">
        <v>5.75</v>
      </c>
      <c r="S28" s="202">
        <v>3.83</v>
      </c>
      <c r="T28" s="202">
        <v>0</v>
      </c>
      <c r="U28" s="202">
        <v>317.06</v>
      </c>
      <c r="V28" s="202">
        <v>2.87</v>
      </c>
      <c r="W28" s="202">
        <v>8.1999999999999993</v>
      </c>
      <c r="X28" s="202">
        <v>36.090000000000003</v>
      </c>
      <c r="Y28" s="202">
        <v>0</v>
      </c>
      <c r="Z28">
        <v>0</v>
      </c>
      <c r="AA28" s="202">
        <v>8.75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33.97</v>
      </c>
      <c r="AQ28" s="202">
        <v>15.04</v>
      </c>
      <c r="AR28" s="202">
        <v>0.26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87.18</v>
      </c>
      <c r="L29" s="202">
        <v>33.619999999999997</v>
      </c>
      <c r="M29" s="202">
        <v>0</v>
      </c>
      <c r="N29" s="202">
        <v>28.89</v>
      </c>
      <c r="O29" s="202">
        <v>48.52</v>
      </c>
      <c r="P29" s="202">
        <v>59.81</v>
      </c>
      <c r="Q29" s="202">
        <v>1.92</v>
      </c>
      <c r="R29" s="202">
        <v>5.75</v>
      </c>
      <c r="S29" s="202">
        <v>3.79</v>
      </c>
      <c r="T29" s="202">
        <v>0</v>
      </c>
      <c r="U29" s="202">
        <v>317.06</v>
      </c>
      <c r="V29" s="202">
        <v>5.0599999999999996</v>
      </c>
      <c r="W29" s="202">
        <v>8.1199999999999992</v>
      </c>
      <c r="X29" s="202">
        <v>35.96</v>
      </c>
      <c r="Y29" s="202">
        <v>0</v>
      </c>
      <c r="Z29">
        <v>0</v>
      </c>
      <c r="AA29" s="202">
        <v>8.75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33.97</v>
      </c>
      <c r="AQ29" s="202">
        <v>21.95</v>
      </c>
      <c r="AR29" s="202">
        <v>0.47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87.18</v>
      </c>
      <c r="L30" s="202">
        <v>33.28</v>
      </c>
      <c r="M30" s="202">
        <v>0</v>
      </c>
      <c r="N30" s="202">
        <v>28.89</v>
      </c>
      <c r="O30" s="202">
        <v>48.52</v>
      </c>
      <c r="P30" s="202">
        <v>59.81</v>
      </c>
      <c r="Q30" s="202">
        <v>1.92</v>
      </c>
      <c r="R30" s="202">
        <v>5.75</v>
      </c>
      <c r="S30" s="202">
        <v>3.83</v>
      </c>
      <c r="T30" s="202">
        <v>0</v>
      </c>
      <c r="U30" s="202">
        <v>317.06</v>
      </c>
      <c r="V30" s="202">
        <v>5.0599999999999996</v>
      </c>
      <c r="W30" s="202">
        <v>8.1999999999999993</v>
      </c>
      <c r="X30" s="202">
        <v>36.090000000000003</v>
      </c>
      <c r="Y30" s="202">
        <v>0</v>
      </c>
      <c r="Z30">
        <v>0</v>
      </c>
      <c r="AA30" s="202">
        <v>8.75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33.97</v>
      </c>
      <c r="AQ30" s="202">
        <v>21.95</v>
      </c>
      <c r="AR30" s="202">
        <v>1.36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87.18</v>
      </c>
      <c r="L31" s="202">
        <v>33.53</v>
      </c>
      <c r="M31" s="202">
        <v>0</v>
      </c>
      <c r="N31" s="202">
        <v>28.89</v>
      </c>
      <c r="O31" s="202">
        <v>48.52</v>
      </c>
      <c r="P31" s="202">
        <v>59.81</v>
      </c>
      <c r="Q31" s="202">
        <v>2.4700000000000002</v>
      </c>
      <c r="R31" s="202">
        <v>10.32</v>
      </c>
      <c r="S31" s="202">
        <v>6.26</v>
      </c>
      <c r="T31" s="202">
        <v>0</v>
      </c>
      <c r="U31" s="202">
        <v>317.06</v>
      </c>
      <c r="V31" s="202">
        <v>5.0599999999999996</v>
      </c>
      <c r="W31" s="202">
        <v>8.1999999999999993</v>
      </c>
      <c r="X31" s="202">
        <v>36.090000000000003</v>
      </c>
      <c r="Y31" s="202">
        <v>0</v>
      </c>
      <c r="Z31">
        <v>0</v>
      </c>
      <c r="AA31" s="202">
        <v>8.75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33.97</v>
      </c>
      <c r="AQ31" s="202">
        <v>21.95</v>
      </c>
      <c r="AR31" s="202">
        <v>3.23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156.08000000000001</v>
      </c>
      <c r="L32" s="202">
        <v>61.9</v>
      </c>
      <c r="M32" s="202">
        <v>0</v>
      </c>
      <c r="N32" s="202">
        <v>28.89</v>
      </c>
      <c r="O32" s="202">
        <v>48.52</v>
      </c>
      <c r="P32" s="202">
        <v>59.81</v>
      </c>
      <c r="Q32" s="202">
        <v>2.5</v>
      </c>
      <c r="R32" s="202">
        <v>10.32</v>
      </c>
      <c r="S32" s="202">
        <v>6.42</v>
      </c>
      <c r="T32" s="202">
        <v>0</v>
      </c>
      <c r="U32" s="202">
        <v>317.06</v>
      </c>
      <c r="V32" s="202">
        <v>5.0599999999999996</v>
      </c>
      <c r="W32" s="202">
        <v>8.1999999999999993</v>
      </c>
      <c r="X32" s="202">
        <v>36.090000000000003</v>
      </c>
      <c r="Y32" s="202">
        <v>0</v>
      </c>
      <c r="Z32">
        <v>0</v>
      </c>
      <c r="AA32" s="202">
        <v>8.75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33.97</v>
      </c>
      <c r="AQ32" s="202">
        <v>21.95</v>
      </c>
      <c r="AR32" s="202">
        <v>6.42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156.63999999999999</v>
      </c>
      <c r="L33" s="202">
        <v>62.28</v>
      </c>
      <c r="M33" s="202">
        <v>0</v>
      </c>
      <c r="N33" s="202">
        <v>28.89</v>
      </c>
      <c r="O33" s="202">
        <v>48.52</v>
      </c>
      <c r="P33" s="202">
        <v>59.81</v>
      </c>
      <c r="Q33" s="202">
        <v>2.5</v>
      </c>
      <c r="R33" s="202">
        <v>10.32</v>
      </c>
      <c r="S33" s="202">
        <v>6.42</v>
      </c>
      <c r="T33" s="202">
        <v>0</v>
      </c>
      <c r="U33" s="202">
        <v>317.06</v>
      </c>
      <c r="V33" s="202">
        <v>5.0599999999999996</v>
      </c>
      <c r="W33" s="202">
        <v>8.1999999999999993</v>
      </c>
      <c r="X33" s="202">
        <v>36.090000000000003</v>
      </c>
      <c r="Y33" s="202">
        <v>0</v>
      </c>
      <c r="Z33">
        <v>0</v>
      </c>
      <c r="AA33" s="202">
        <v>8.75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33.97</v>
      </c>
      <c r="AQ33" s="202">
        <v>21.95</v>
      </c>
      <c r="AR33" s="202">
        <v>10.31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157.18</v>
      </c>
      <c r="L34" s="202">
        <v>62.28</v>
      </c>
      <c r="M34" s="202">
        <v>0</v>
      </c>
      <c r="N34" s="202">
        <v>28.89</v>
      </c>
      <c r="O34" s="202">
        <v>48.52</v>
      </c>
      <c r="P34" s="202">
        <v>59.81</v>
      </c>
      <c r="Q34" s="202">
        <v>2.5</v>
      </c>
      <c r="R34" s="202">
        <v>10.32</v>
      </c>
      <c r="S34" s="202">
        <v>6.42</v>
      </c>
      <c r="T34" s="202">
        <v>0</v>
      </c>
      <c r="U34" s="202">
        <v>317.06</v>
      </c>
      <c r="V34" s="202">
        <v>5.0599999999999996</v>
      </c>
      <c r="W34" s="202">
        <v>8.1999999999999993</v>
      </c>
      <c r="X34" s="202">
        <v>36.090000000000003</v>
      </c>
      <c r="Y34" s="202">
        <v>0</v>
      </c>
      <c r="Z34">
        <v>0</v>
      </c>
      <c r="AA34" s="202">
        <v>8.75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33.97</v>
      </c>
      <c r="AQ34" s="202">
        <v>21.95</v>
      </c>
      <c r="AR34" s="202">
        <v>14.7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157.18</v>
      </c>
      <c r="L35" s="202">
        <v>62.2</v>
      </c>
      <c r="M35" s="202">
        <v>0</v>
      </c>
      <c r="N35" s="202">
        <v>28.89</v>
      </c>
      <c r="O35" s="202">
        <v>48.52</v>
      </c>
      <c r="P35" s="202">
        <v>59.81</v>
      </c>
      <c r="Q35" s="202">
        <v>2.5</v>
      </c>
      <c r="R35" s="202">
        <v>10.32</v>
      </c>
      <c r="S35" s="202">
        <v>6.42</v>
      </c>
      <c r="T35" s="202">
        <v>0</v>
      </c>
      <c r="U35" s="202">
        <v>317.06</v>
      </c>
      <c r="V35" s="202">
        <v>5.0599999999999996</v>
      </c>
      <c r="W35" s="202">
        <v>8.1999999999999993</v>
      </c>
      <c r="X35" s="202">
        <v>36.090000000000003</v>
      </c>
      <c r="Y35" s="202">
        <v>0</v>
      </c>
      <c r="Z35">
        <v>0</v>
      </c>
      <c r="AA35" s="202">
        <v>8.75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33.97</v>
      </c>
      <c r="AQ35" s="202">
        <v>21.95</v>
      </c>
      <c r="AR35" s="202">
        <v>14.7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157.18</v>
      </c>
      <c r="L36" s="202">
        <v>62.2</v>
      </c>
      <c r="M36" s="202">
        <v>0</v>
      </c>
      <c r="N36" s="202">
        <v>28.89</v>
      </c>
      <c r="O36" s="202">
        <v>48.52</v>
      </c>
      <c r="P36" s="202">
        <v>59.81</v>
      </c>
      <c r="Q36" s="202">
        <v>2.5</v>
      </c>
      <c r="R36" s="202">
        <v>10.32</v>
      </c>
      <c r="S36" s="202">
        <v>6.42</v>
      </c>
      <c r="T36" s="202">
        <v>0</v>
      </c>
      <c r="U36" s="202">
        <v>317.06</v>
      </c>
      <c r="V36" s="202">
        <v>5.0599999999999996</v>
      </c>
      <c r="W36" s="202">
        <v>8.1999999999999993</v>
      </c>
      <c r="X36" s="202">
        <v>36.090000000000003</v>
      </c>
      <c r="Y36" s="202">
        <v>0</v>
      </c>
      <c r="Z36">
        <v>0</v>
      </c>
      <c r="AA36" s="202">
        <v>8.75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33.97</v>
      </c>
      <c r="AQ36" s="202">
        <v>21.95</v>
      </c>
      <c r="AR36" s="202">
        <v>15.2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157.18</v>
      </c>
      <c r="L37" s="202">
        <v>62.2</v>
      </c>
      <c r="M37" s="202">
        <v>0</v>
      </c>
      <c r="N37" s="202">
        <v>28.89</v>
      </c>
      <c r="O37" s="202">
        <v>48.52</v>
      </c>
      <c r="P37" s="202">
        <v>59.81</v>
      </c>
      <c r="Q37" s="202">
        <v>2.5</v>
      </c>
      <c r="R37" s="202">
        <v>10.32</v>
      </c>
      <c r="S37" s="202">
        <v>6.42</v>
      </c>
      <c r="T37" s="202">
        <v>0</v>
      </c>
      <c r="U37" s="202">
        <v>317.06</v>
      </c>
      <c r="V37" s="202">
        <v>5.0599999999999996</v>
      </c>
      <c r="W37" s="202">
        <v>8.1999999999999993</v>
      </c>
      <c r="X37" s="202">
        <v>36.090000000000003</v>
      </c>
      <c r="Y37" s="202">
        <v>0</v>
      </c>
      <c r="Z37">
        <v>0</v>
      </c>
      <c r="AA37" s="202">
        <v>8.75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33.97</v>
      </c>
      <c r="AQ37" s="202">
        <v>21.95</v>
      </c>
      <c r="AR37" s="202">
        <v>16.5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157.18</v>
      </c>
      <c r="L38" s="202">
        <v>62.2</v>
      </c>
      <c r="M38" s="202">
        <v>0</v>
      </c>
      <c r="N38" s="202">
        <v>28.89</v>
      </c>
      <c r="O38" s="202">
        <v>48.52</v>
      </c>
      <c r="P38" s="202">
        <v>59.81</v>
      </c>
      <c r="Q38" s="202">
        <v>2.5</v>
      </c>
      <c r="R38" s="202">
        <v>10.32</v>
      </c>
      <c r="S38" s="202">
        <v>6.42</v>
      </c>
      <c r="T38" s="202">
        <v>0</v>
      </c>
      <c r="U38" s="202">
        <v>317.06</v>
      </c>
      <c r="V38" s="202">
        <v>5.0599999999999996</v>
      </c>
      <c r="W38" s="202">
        <v>8.1999999999999993</v>
      </c>
      <c r="X38" s="202">
        <v>36.090000000000003</v>
      </c>
      <c r="Y38" s="202">
        <v>0</v>
      </c>
      <c r="Z38">
        <v>0</v>
      </c>
      <c r="AA38" s="202">
        <v>8.75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33.97</v>
      </c>
      <c r="AQ38" s="202">
        <v>21.95</v>
      </c>
      <c r="AR38" s="202">
        <v>16.5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157.18</v>
      </c>
      <c r="L39" s="202">
        <v>62.08</v>
      </c>
      <c r="M39" s="202">
        <v>0</v>
      </c>
      <c r="N39" s="202">
        <v>28.89</v>
      </c>
      <c r="O39" s="202">
        <v>48.52</v>
      </c>
      <c r="P39" s="202">
        <v>59.81</v>
      </c>
      <c r="Q39" s="202">
        <v>2.5</v>
      </c>
      <c r="R39" s="202">
        <v>10.32</v>
      </c>
      <c r="S39" s="202">
        <v>6.42</v>
      </c>
      <c r="T39" s="202">
        <v>0</v>
      </c>
      <c r="U39" s="202">
        <v>317.06</v>
      </c>
      <c r="V39" s="202">
        <v>5.0599999999999996</v>
      </c>
      <c r="W39" s="202">
        <v>8.1999999999999993</v>
      </c>
      <c r="X39" s="202">
        <v>36.090000000000003</v>
      </c>
      <c r="Y39" s="202">
        <v>0</v>
      </c>
      <c r="Z39">
        <v>0</v>
      </c>
      <c r="AA39" s="202">
        <v>8.75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33.97</v>
      </c>
      <c r="AQ39" s="202">
        <v>21.95</v>
      </c>
      <c r="AR39" s="202">
        <v>16.5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157.18</v>
      </c>
      <c r="L40" s="202">
        <v>62.08</v>
      </c>
      <c r="M40" s="202">
        <v>0</v>
      </c>
      <c r="N40" s="202">
        <v>28.89</v>
      </c>
      <c r="O40" s="202">
        <v>48.52</v>
      </c>
      <c r="P40" s="202">
        <v>59.81</v>
      </c>
      <c r="Q40" s="202">
        <v>2.5</v>
      </c>
      <c r="R40" s="202">
        <v>10.32</v>
      </c>
      <c r="S40" s="202">
        <v>6.42</v>
      </c>
      <c r="T40" s="202">
        <v>0</v>
      </c>
      <c r="U40" s="202">
        <v>317.06</v>
      </c>
      <c r="V40" s="202">
        <v>5.0599999999999996</v>
      </c>
      <c r="W40" s="202">
        <v>8.1999999999999993</v>
      </c>
      <c r="X40" s="202">
        <v>36.090000000000003</v>
      </c>
      <c r="Y40" s="202">
        <v>0</v>
      </c>
      <c r="Z40">
        <v>0</v>
      </c>
      <c r="AA40" s="202">
        <v>8.75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33.97</v>
      </c>
      <c r="AQ40" s="202">
        <v>21.95</v>
      </c>
      <c r="AR40" s="202">
        <v>16.5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157.18</v>
      </c>
      <c r="L41" s="202">
        <v>62.08</v>
      </c>
      <c r="M41" s="202">
        <v>0</v>
      </c>
      <c r="N41" s="202">
        <v>28.89</v>
      </c>
      <c r="O41" s="202">
        <v>48.52</v>
      </c>
      <c r="P41" s="202">
        <v>59.81</v>
      </c>
      <c r="Q41" s="202">
        <v>2.5</v>
      </c>
      <c r="R41" s="202">
        <v>10.32</v>
      </c>
      <c r="S41" s="202">
        <v>6.42</v>
      </c>
      <c r="T41" s="202">
        <v>0</v>
      </c>
      <c r="U41" s="202">
        <v>317.06</v>
      </c>
      <c r="V41" s="202">
        <v>5.0599999999999996</v>
      </c>
      <c r="W41" s="202">
        <v>8.1999999999999993</v>
      </c>
      <c r="X41" s="202">
        <v>36.090000000000003</v>
      </c>
      <c r="Y41" s="202">
        <v>0</v>
      </c>
      <c r="Z41">
        <v>0</v>
      </c>
      <c r="AA41" s="202">
        <v>8.75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33.97</v>
      </c>
      <c r="AQ41" s="202">
        <v>21.95</v>
      </c>
      <c r="AR41" s="202">
        <v>16.5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157.18</v>
      </c>
      <c r="L42" s="202">
        <v>62.08</v>
      </c>
      <c r="M42" s="202">
        <v>0</v>
      </c>
      <c r="N42" s="202">
        <v>28.89</v>
      </c>
      <c r="O42" s="202">
        <v>48.52</v>
      </c>
      <c r="P42" s="202">
        <v>59.81</v>
      </c>
      <c r="Q42" s="202">
        <v>2.5</v>
      </c>
      <c r="R42" s="202">
        <v>10.32</v>
      </c>
      <c r="S42" s="202">
        <v>6.42</v>
      </c>
      <c r="T42" s="202">
        <v>0</v>
      </c>
      <c r="U42" s="202">
        <v>317.06</v>
      </c>
      <c r="V42" s="202">
        <v>5.0599999999999996</v>
      </c>
      <c r="W42" s="202">
        <v>8.1999999999999993</v>
      </c>
      <c r="X42" s="202">
        <v>36.090000000000003</v>
      </c>
      <c r="Y42" s="202">
        <v>0</v>
      </c>
      <c r="Z42">
        <v>0</v>
      </c>
      <c r="AA42" s="202">
        <v>8.75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33.97</v>
      </c>
      <c r="AQ42" s="202">
        <v>21.95</v>
      </c>
      <c r="AR42" s="202">
        <v>16.5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157.26</v>
      </c>
      <c r="L43" s="202">
        <v>61.95</v>
      </c>
      <c r="M43" s="202">
        <v>0</v>
      </c>
      <c r="N43" s="202">
        <v>28.89</v>
      </c>
      <c r="O43" s="202">
        <v>48.52</v>
      </c>
      <c r="P43" s="202">
        <v>59.81</v>
      </c>
      <c r="Q43" s="202">
        <v>2.5</v>
      </c>
      <c r="R43" s="202">
        <v>10.32</v>
      </c>
      <c r="S43" s="202">
        <v>6.42</v>
      </c>
      <c r="T43" s="202">
        <v>0</v>
      </c>
      <c r="U43" s="202">
        <v>317.06</v>
      </c>
      <c r="V43" s="202">
        <v>5.0599999999999996</v>
      </c>
      <c r="W43" s="202">
        <v>8.1999999999999993</v>
      </c>
      <c r="X43" s="202">
        <v>36.090000000000003</v>
      </c>
      <c r="Y43" s="202">
        <v>0</v>
      </c>
      <c r="Z43">
        <v>0</v>
      </c>
      <c r="AA43" s="202">
        <v>8.75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33.97</v>
      </c>
      <c r="AQ43" s="202">
        <v>21.95</v>
      </c>
      <c r="AR43" s="202">
        <v>16.5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157.26</v>
      </c>
      <c r="L44" s="202">
        <v>61.95</v>
      </c>
      <c r="M44" s="202">
        <v>0</v>
      </c>
      <c r="N44" s="202">
        <v>28.89</v>
      </c>
      <c r="O44" s="202">
        <v>48.52</v>
      </c>
      <c r="P44" s="202">
        <v>59.81</v>
      </c>
      <c r="Q44" s="202">
        <v>2.5</v>
      </c>
      <c r="R44" s="202">
        <v>10.32</v>
      </c>
      <c r="S44" s="202">
        <v>6.42</v>
      </c>
      <c r="T44" s="202">
        <v>0</v>
      </c>
      <c r="U44" s="202">
        <v>317.06</v>
      </c>
      <c r="V44" s="202">
        <v>5.0599999999999996</v>
      </c>
      <c r="W44" s="202">
        <v>8.1999999999999993</v>
      </c>
      <c r="X44" s="202">
        <v>36.090000000000003</v>
      </c>
      <c r="Y44" s="202">
        <v>0</v>
      </c>
      <c r="Z44">
        <v>0</v>
      </c>
      <c r="AA44" s="202">
        <v>8.75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33.97</v>
      </c>
      <c r="AQ44" s="202">
        <v>21.95</v>
      </c>
      <c r="AR44" s="202">
        <v>16.5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142.18</v>
      </c>
      <c r="L45" s="202">
        <v>33.53</v>
      </c>
      <c r="M45" s="202">
        <v>0</v>
      </c>
      <c r="N45" s="202">
        <v>28.89</v>
      </c>
      <c r="O45" s="202">
        <v>48.52</v>
      </c>
      <c r="P45" s="202">
        <v>59.81</v>
      </c>
      <c r="Q45" s="202">
        <v>2.5</v>
      </c>
      <c r="R45" s="202">
        <v>10.32</v>
      </c>
      <c r="S45" s="202">
        <v>6.42</v>
      </c>
      <c r="T45" s="202">
        <v>0</v>
      </c>
      <c r="U45" s="202">
        <v>317.06</v>
      </c>
      <c r="V45" s="202">
        <v>5.0599999999999996</v>
      </c>
      <c r="W45" s="202">
        <v>8.1999999999999993</v>
      </c>
      <c r="X45" s="202">
        <v>36.090000000000003</v>
      </c>
      <c r="Y45" s="202">
        <v>0</v>
      </c>
      <c r="Z45">
        <v>0</v>
      </c>
      <c r="AA45" s="202">
        <v>8.75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33.97</v>
      </c>
      <c r="AQ45" s="202">
        <v>21.95</v>
      </c>
      <c r="AR45" s="202">
        <v>16.5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113.81</v>
      </c>
      <c r="L46" s="202">
        <v>33.53</v>
      </c>
      <c r="M46" s="202">
        <v>0</v>
      </c>
      <c r="N46" s="202">
        <v>28.89</v>
      </c>
      <c r="O46" s="202">
        <v>48.52</v>
      </c>
      <c r="P46" s="202">
        <v>59.81</v>
      </c>
      <c r="Q46" s="202">
        <v>1.92</v>
      </c>
      <c r="R46" s="202">
        <v>5.77</v>
      </c>
      <c r="S46" s="202">
        <v>3.83</v>
      </c>
      <c r="T46" s="202">
        <v>0</v>
      </c>
      <c r="U46" s="202">
        <v>317.06</v>
      </c>
      <c r="V46" s="202">
        <v>5.0599999999999996</v>
      </c>
      <c r="W46" s="202">
        <v>8.1999999999999993</v>
      </c>
      <c r="X46" s="202">
        <v>36.090000000000003</v>
      </c>
      <c r="Y46" s="202">
        <v>0</v>
      </c>
      <c r="Z46">
        <v>0</v>
      </c>
      <c r="AA46" s="202">
        <v>8.75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33.97</v>
      </c>
      <c r="AQ46" s="202">
        <v>21.95</v>
      </c>
      <c r="AR46" s="202">
        <v>16.5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87.18</v>
      </c>
      <c r="L47" s="202">
        <v>33.53</v>
      </c>
      <c r="M47" s="202">
        <v>0</v>
      </c>
      <c r="N47" s="202">
        <v>28.89</v>
      </c>
      <c r="O47" s="202">
        <v>48.52</v>
      </c>
      <c r="P47" s="202">
        <v>59.81</v>
      </c>
      <c r="Q47" s="202">
        <v>2.06</v>
      </c>
      <c r="R47" s="202">
        <v>5.75</v>
      </c>
      <c r="S47" s="202">
        <v>3.83</v>
      </c>
      <c r="T47" s="202">
        <v>0</v>
      </c>
      <c r="U47" s="202">
        <v>317.06</v>
      </c>
      <c r="V47" s="202">
        <v>5.28</v>
      </c>
      <c r="W47" s="202">
        <v>8.1999999999999993</v>
      </c>
      <c r="X47" s="202">
        <v>36.090000000000003</v>
      </c>
      <c r="Y47" s="202">
        <v>0</v>
      </c>
      <c r="Z47">
        <v>0</v>
      </c>
      <c r="AA47" s="202">
        <v>8.75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35.46</v>
      </c>
      <c r="AQ47" s="202">
        <v>15.04</v>
      </c>
      <c r="AR47" s="202">
        <v>16.5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87.18</v>
      </c>
      <c r="L48" s="202">
        <v>33.64</v>
      </c>
      <c r="M48" s="202">
        <v>0</v>
      </c>
      <c r="N48" s="202">
        <v>28.89</v>
      </c>
      <c r="O48" s="202">
        <v>48.52</v>
      </c>
      <c r="P48" s="202">
        <v>59.81</v>
      </c>
      <c r="Q48" s="202">
        <v>1.97</v>
      </c>
      <c r="R48" s="202">
        <v>5.75</v>
      </c>
      <c r="S48" s="202">
        <v>3.83</v>
      </c>
      <c r="T48" s="202">
        <v>0</v>
      </c>
      <c r="U48" s="202">
        <v>317.06</v>
      </c>
      <c r="V48" s="202">
        <v>5.0599999999999996</v>
      </c>
      <c r="W48" s="202">
        <v>8.1999999999999993</v>
      </c>
      <c r="X48" s="202">
        <v>36.090000000000003</v>
      </c>
      <c r="Y48" s="202">
        <v>0</v>
      </c>
      <c r="Z48">
        <v>0</v>
      </c>
      <c r="AA48" s="202">
        <v>8.75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33.97</v>
      </c>
      <c r="AQ48" s="202">
        <v>12</v>
      </c>
      <c r="AR48" s="202">
        <v>19.5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87.18</v>
      </c>
      <c r="L49" s="202">
        <v>33.64</v>
      </c>
      <c r="M49" s="202">
        <v>0</v>
      </c>
      <c r="N49" s="202">
        <v>28.89</v>
      </c>
      <c r="O49" s="202">
        <v>48.52</v>
      </c>
      <c r="P49" s="202">
        <v>59.81</v>
      </c>
      <c r="Q49" s="202">
        <v>1.92</v>
      </c>
      <c r="R49" s="202">
        <v>5.75</v>
      </c>
      <c r="S49" s="202">
        <v>3.83</v>
      </c>
      <c r="T49" s="202">
        <v>0</v>
      </c>
      <c r="U49" s="202">
        <v>317.06</v>
      </c>
      <c r="V49" s="202">
        <v>5.0599999999999996</v>
      </c>
      <c r="W49" s="202">
        <v>8.1999999999999993</v>
      </c>
      <c r="X49" s="202">
        <v>36.090000000000003</v>
      </c>
      <c r="Y49" s="202">
        <v>0</v>
      </c>
      <c r="Z49">
        <v>0</v>
      </c>
      <c r="AA49" s="202">
        <v>8.75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33.97</v>
      </c>
      <c r="AQ49" s="202">
        <v>12</v>
      </c>
      <c r="AR49" s="202">
        <v>19.5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87.18</v>
      </c>
      <c r="L50" s="202">
        <v>33.64</v>
      </c>
      <c r="M50" s="202">
        <v>0</v>
      </c>
      <c r="N50" s="202">
        <v>28.89</v>
      </c>
      <c r="O50" s="202">
        <v>48.52</v>
      </c>
      <c r="P50" s="202">
        <v>59.81</v>
      </c>
      <c r="Q50" s="202">
        <v>1.92</v>
      </c>
      <c r="R50" s="202">
        <v>5.75</v>
      </c>
      <c r="S50" s="202">
        <v>3.83</v>
      </c>
      <c r="T50" s="202">
        <v>0</v>
      </c>
      <c r="U50" s="202">
        <v>317.06</v>
      </c>
      <c r="V50" s="202">
        <v>5.0599999999999996</v>
      </c>
      <c r="W50" s="202">
        <v>8.1999999999999993</v>
      </c>
      <c r="X50" s="202">
        <v>36.090000000000003</v>
      </c>
      <c r="Y50" s="202">
        <v>0</v>
      </c>
      <c r="Z50">
        <v>0</v>
      </c>
      <c r="AA50" s="202">
        <v>8.75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33.97</v>
      </c>
      <c r="AQ50" s="202">
        <v>12</v>
      </c>
      <c r="AR50" s="202">
        <v>19.5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87.18</v>
      </c>
      <c r="L51" s="202">
        <v>33.64</v>
      </c>
      <c r="M51" s="202">
        <v>0</v>
      </c>
      <c r="N51" s="202">
        <v>28.89</v>
      </c>
      <c r="O51" s="202">
        <v>48.52</v>
      </c>
      <c r="P51" s="202">
        <v>59.81</v>
      </c>
      <c r="Q51" s="202">
        <v>1.92</v>
      </c>
      <c r="R51" s="202">
        <v>5.75</v>
      </c>
      <c r="S51" s="202">
        <v>3.83</v>
      </c>
      <c r="T51" s="202">
        <v>0</v>
      </c>
      <c r="U51" s="202">
        <v>317.06</v>
      </c>
      <c r="V51" s="202">
        <v>2.87</v>
      </c>
      <c r="W51" s="202">
        <v>4.79</v>
      </c>
      <c r="X51" s="202">
        <v>37.67</v>
      </c>
      <c r="Y51" s="202">
        <v>0</v>
      </c>
      <c r="Z51">
        <v>0</v>
      </c>
      <c r="AA51" s="202">
        <v>8.75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17.239999999999998</v>
      </c>
      <c r="AQ51" s="202">
        <v>12</v>
      </c>
      <c r="AR51" s="202">
        <v>19.5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87.18</v>
      </c>
      <c r="L52" s="202">
        <v>33.64</v>
      </c>
      <c r="M52" s="202">
        <v>0</v>
      </c>
      <c r="N52" s="202">
        <v>28.89</v>
      </c>
      <c r="O52" s="202">
        <v>48.52</v>
      </c>
      <c r="P52" s="202">
        <v>59.81</v>
      </c>
      <c r="Q52" s="202">
        <v>1.92</v>
      </c>
      <c r="R52" s="202">
        <v>5.75</v>
      </c>
      <c r="S52" s="202">
        <v>3.83</v>
      </c>
      <c r="T52" s="202">
        <v>0</v>
      </c>
      <c r="U52" s="202">
        <v>317.06</v>
      </c>
      <c r="V52" s="202">
        <v>2.87</v>
      </c>
      <c r="W52" s="202">
        <v>4.91</v>
      </c>
      <c r="X52" s="202">
        <v>36.090000000000003</v>
      </c>
      <c r="Y52" s="202">
        <v>0</v>
      </c>
      <c r="Z52">
        <v>0</v>
      </c>
      <c r="AA52" s="202">
        <v>8.52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17.239999999999998</v>
      </c>
      <c r="AQ52" s="202">
        <v>15.04</v>
      </c>
      <c r="AR52" s="202">
        <v>19.5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87.18</v>
      </c>
      <c r="L53" s="202">
        <v>33.64</v>
      </c>
      <c r="M53" s="202">
        <v>0</v>
      </c>
      <c r="N53" s="202">
        <v>28.89</v>
      </c>
      <c r="O53" s="202">
        <v>48.52</v>
      </c>
      <c r="P53" s="202">
        <v>59.81</v>
      </c>
      <c r="Q53" s="202">
        <v>1.92</v>
      </c>
      <c r="R53" s="202">
        <v>5.75</v>
      </c>
      <c r="S53" s="202">
        <v>3.83</v>
      </c>
      <c r="T53" s="202">
        <v>0</v>
      </c>
      <c r="U53" s="202">
        <v>317.06</v>
      </c>
      <c r="V53" s="202">
        <v>2.87</v>
      </c>
      <c r="W53" s="202">
        <v>4.91</v>
      </c>
      <c r="X53" s="202">
        <v>36.090000000000003</v>
      </c>
      <c r="Y53" s="202">
        <v>0</v>
      </c>
      <c r="Z53">
        <v>0</v>
      </c>
      <c r="AA53" s="202">
        <v>8.52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17.239999999999998</v>
      </c>
      <c r="AQ53" s="202">
        <v>15.04</v>
      </c>
      <c r="AR53" s="202">
        <v>19.5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87.18</v>
      </c>
      <c r="L54" s="202">
        <v>33.64</v>
      </c>
      <c r="M54" s="202">
        <v>0</v>
      </c>
      <c r="N54" s="202">
        <v>28.89</v>
      </c>
      <c r="O54" s="202">
        <v>48.52</v>
      </c>
      <c r="P54" s="202">
        <v>59.81</v>
      </c>
      <c r="Q54" s="202">
        <v>1.92</v>
      </c>
      <c r="R54" s="202">
        <v>5.75</v>
      </c>
      <c r="S54" s="202">
        <v>3.83</v>
      </c>
      <c r="T54" s="202">
        <v>0</v>
      </c>
      <c r="U54" s="202">
        <v>317.06</v>
      </c>
      <c r="V54" s="202">
        <v>2.87</v>
      </c>
      <c r="W54" s="202">
        <v>4.91</v>
      </c>
      <c r="X54" s="202">
        <v>36.090000000000003</v>
      </c>
      <c r="Y54" s="202">
        <v>0</v>
      </c>
      <c r="Z54">
        <v>0</v>
      </c>
      <c r="AA54" s="202">
        <v>8.52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17.239999999999998</v>
      </c>
      <c r="AQ54" s="202">
        <v>15.04</v>
      </c>
      <c r="AR54" s="202">
        <v>19.5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87.18</v>
      </c>
      <c r="L55" s="202">
        <v>33.64</v>
      </c>
      <c r="M55" s="202">
        <v>0</v>
      </c>
      <c r="N55" s="202">
        <v>28.89</v>
      </c>
      <c r="O55" s="202">
        <v>48.52</v>
      </c>
      <c r="P55" s="202">
        <v>59.81</v>
      </c>
      <c r="Q55" s="202">
        <v>1.92</v>
      </c>
      <c r="R55" s="202">
        <v>5.75</v>
      </c>
      <c r="S55" s="202">
        <v>3.83</v>
      </c>
      <c r="T55" s="202">
        <v>0</v>
      </c>
      <c r="U55" s="202">
        <v>317.06</v>
      </c>
      <c r="V55" s="202">
        <v>2.87</v>
      </c>
      <c r="W55" s="202">
        <v>4.91</v>
      </c>
      <c r="X55" s="202">
        <v>18.670000000000002</v>
      </c>
      <c r="Y55" s="202">
        <v>0</v>
      </c>
      <c r="Z55">
        <v>0</v>
      </c>
      <c r="AA55" s="202">
        <v>8.24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17.239999999999998</v>
      </c>
      <c r="AQ55" s="202">
        <v>15.04</v>
      </c>
      <c r="AR55" s="202">
        <v>19.5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87.18</v>
      </c>
      <c r="L56" s="202">
        <v>33.64</v>
      </c>
      <c r="M56" s="202">
        <v>0</v>
      </c>
      <c r="N56" s="202">
        <v>28.89</v>
      </c>
      <c r="O56" s="202">
        <v>48.52</v>
      </c>
      <c r="P56" s="202">
        <v>59.81</v>
      </c>
      <c r="Q56" s="202">
        <v>1.92</v>
      </c>
      <c r="R56" s="202">
        <v>5.75</v>
      </c>
      <c r="S56" s="202">
        <v>3.83</v>
      </c>
      <c r="T56" s="202">
        <v>0</v>
      </c>
      <c r="U56" s="202">
        <v>317.06</v>
      </c>
      <c r="V56" s="202">
        <v>2.87</v>
      </c>
      <c r="W56" s="202">
        <v>4.91</v>
      </c>
      <c r="X56" s="202">
        <v>18.670000000000002</v>
      </c>
      <c r="Y56" s="202">
        <v>0</v>
      </c>
      <c r="Z56">
        <v>0</v>
      </c>
      <c r="AA56" s="202">
        <v>8.24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17.239999999999998</v>
      </c>
      <c r="AQ56" s="202">
        <v>15.04</v>
      </c>
      <c r="AR56" s="202">
        <v>19.5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87.18</v>
      </c>
      <c r="L57" s="202">
        <v>33.64</v>
      </c>
      <c r="M57" s="202">
        <v>0</v>
      </c>
      <c r="N57" s="202">
        <v>28.89</v>
      </c>
      <c r="O57" s="202">
        <v>48.52</v>
      </c>
      <c r="P57" s="202">
        <v>59.81</v>
      </c>
      <c r="Q57" s="202">
        <v>1.92</v>
      </c>
      <c r="R57" s="202">
        <v>5.75</v>
      </c>
      <c r="S57" s="202">
        <v>3.83</v>
      </c>
      <c r="T57" s="202">
        <v>0</v>
      </c>
      <c r="U57" s="202">
        <v>317.06</v>
      </c>
      <c r="V57" s="202">
        <v>2.87</v>
      </c>
      <c r="W57" s="202">
        <v>4.9400000000000004</v>
      </c>
      <c r="X57" s="202">
        <v>18.670000000000002</v>
      </c>
      <c r="Y57" s="202">
        <v>0</v>
      </c>
      <c r="Z57">
        <v>0</v>
      </c>
      <c r="AA57" s="202">
        <v>8.24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17.239999999999998</v>
      </c>
      <c r="AQ57" s="202">
        <v>15.04</v>
      </c>
      <c r="AR57" s="202">
        <v>19.5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87.18</v>
      </c>
      <c r="L58" s="202">
        <v>33.64</v>
      </c>
      <c r="M58" s="202">
        <v>0</v>
      </c>
      <c r="N58" s="202">
        <v>28.89</v>
      </c>
      <c r="O58" s="202">
        <v>48.52</v>
      </c>
      <c r="P58" s="202">
        <v>59.81</v>
      </c>
      <c r="Q58" s="202">
        <v>1.92</v>
      </c>
      <c r="R58" s="202">
        <v>5.75</v>
      </c>
      <c r="S58" s="202">
        <v>3.83</v>
      </c>
      <c r="T58" s="202">
        <v>0</v>
      </c>
      <c r="U58" s="202">
        <v>317.06</v>
      </c>
      <c r="V58" s="202">
        <v>2.87</v>
      </c>
      <c r="W58" s="202">
        <v>4.9400000000000004</v>
      </c>
      <c r="X58" s="202">
        <v>18.670000000000002</v>
      </c>
      <c r="Y58" s="202">
        <v>0</v>
      </c>
      <c r="Z58">
        <v>0</v>
      </c>
      <c r="AA58" s="202">
        <v>8.24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17.239999999999998</v>
      </c>
      <c r="AQ58" s="202">
        <v>15.04</v>
      </c>
      <c r="AR58" s="202">
        <v>19.5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87.18</v>
      </c>
      <c r="L59" s="202">
        <v>33.64</v>
      </c>
      <c r="M59" s="202">
        <v>0</v>
      </c>
      <c r="N59" s="202">
        <v>28.89</v>
      </c>
      <c r="O59" s="202">
        <v>48.52</v>
      </c>
      <c r="P59" s="202">
        <v>59.81</v>
      </c>
      <c r="Q59" s="202">
        <v>1.92</v>
      </c>
      <c r="R59" s="202">
        <v>5.75</v>
      </c>
      <c r="S59" s="202">
        <v>3.83</v>
      </c>
      <c r="T59" s="202">
        <v>0</v>
      </c>
      <c r="U59" s="202">
        <v>317.06</v>
      </c>
      <c r="V59" s="202">
        <v>2.87</v>
      </c>
      <c r="W59" s="202">
        <v>4.9400000000000004</v>
      </c>
      <c r="X59" s="202">
        <v>18.670000000000002</v>
      </c>
      <c r="Y59" s="202">
        <v>0</v>
      </c>
      <c r="Z59">
        <v>0</v>
      </c>
      <c r="AA59" s="202">
        <v>8.24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17.239999999999998</v>
      </c>
      <c r="AQ59" s="202">
        <v>15.04</v>
      </c>
      <c r="AR59" s="202">
        <v>19.5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87.18</v>
      </c>
      <c r="L60" s="202">
        <v>33.64</v>
      </c>
      <c r="M60" s="202">
        <v>0</v>
      </c>
      <c r="N60" s="202">
        <v>28.89</v>
      </c>
      <c r="O60" s="202">
        <v>48.52</v>
      </c>
      <c r="P60" s="202">
        <v>59.81</v>
      </c>
      <c r="Q60" s="202">
        <v>1.92</v>
      </c>
      <c r="R60" s="202">
        <v>5.75</v>
      </c>
      <c r="S60" s="202">
        <v>3.83</v>
      </c>
      <c r="T60" s="202">
        <v>0</v>
      </c>
      <c r="U60" s="202">
        <v>317.06</v>
      </c>
      <c r="V60" s="202">
        <v>2.87</v>
      </c>
      <c r="W60" s="202">
        <v>4.9400000000000004</v>
      </c>
      <c r="X60" s="202">
        <v>18.670000000000002</v>
      </c>
      <c r="Y60" s="202">
        <v>0</v>
      </c>
      <c r="Z60">
        <v>0</v>
      </c>
      <c r="AA60" s="202">
        <v>8.24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17.239999999999998</v>
      </c>
      <c r="AQ60" s="202">
        <v>15.04</v>
      </c>
      <c r="AR60" s="202">
        <v>19.5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87.18</v>
      </c>
      <c r="L61" s="202">
        <v>33.64</v>
      </c>
      <c r="M61" s="202">
        <v>0</v>
      </c>
      <c r="N61" s="202">
        <v>28.89</v>
      </c>
      <c r="O61" s="202">
        <v>48.52</v>
      </c>
      <c r="P61" s="202">
        <v>59.81</v>
      </c>
      <c r="Q61" s="202">
        <v>1.92</v>
      </c>
      <c r="R61" s="202">
        <v>5.75</v>
      </c>
      <c r="S61" s="202">
        <v>3.83</v>
      </c>
      <c r="T61" s="202">
        <v>0</v>
      </c>
      <c r="U61" s="202">
        <v>317.06</v>
      </c>
      <c r="V61" s="202">
        <v>2.87</v>
      </c>
      <c r="W61" s="202">
        <v>4.9400000000000004</v>
      </c>
      <c r="X61" s="202">
        <v>18.670000000000002</v>
      </c>
      <c r="Y61" s="202">
        <v>0</v>
      </c>
      <c r="Z61">
        <v>0</v>
      </c>
      <c r="AA61" s="202">
        <v>8.24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17.239999999999998</v>
      </c>
      <c r="AQ61" s="202">
        <v>15.04</v>
      </c>
      <c r="AR61" s="202">
        <v>19.5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87.18</v>
      </c>
      <c r="L62" s="202">
        <v>33.64</v>
      </c>
      <c r="M62" s="202">
        <v>0</v>
      </c>
      <c r="N62" s="202">
        <v>28.89</v>
      </c>
      <c r="O62" s="202">
        <v>48.52</v>
      </c>
      <c r="P62" s="202">
        <v>59.81</v>
      </c>
      <c r="Q62" s="202">
        <v>1.92</v>
      </c>
      <c r="R62" s="202">
        <v>5.75</v>
      </c>
      <c r="S62" s="202">
        <v>3.83</v>
      </c>
      <c r="T62" s="202">
        <v>0</v>
      </c>
      <c r="U62" s="202">
        <v>317.06</v>
      </c>
      <c r="V62" s="202">
        <v>2.87</v>
      </c>
      <c r="W62" s="202">
        <v>4.9400000000000004</v>
      </c>
      <c r="X62" s="202">
        <v>18.670000000000002</v>
      </c>
      <c r="Y62" s="202">
        <v>0</v>
      </c>
      <c r="Z62">
        <v>0</v>
      </c>
      <c r="AA62" s="202">
        <v>8.24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17.239999999999998</v>
      </c>
      <c r="AQ62" s="202">
        <v>15.04</v>
      </c>
      <c r="AR62" s="202">
        <v>19.5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87.18</v>
      </c>
      <c r="L63" s="202">
        <v>33.64</v>
      </c>
      <c r="M63" s="202">
        <v>0</v>
      </c>
      <c r="N63" s="202">
        <v>28.89</v>
      </c>
      <c r="O63" s="202">
        <v>48.52</v>
      </c>
      <c r="P63" s="202">
        <v>59.81</v>
      </c>
      <c r="Q63" s="202">
        <v>1.92</v>
      </c>
      <c r="R63" s="202">
        <v>5.75</v>
      </c>
      <c r="S63" s="202">
        <v>3.83</v>
      </c>
      <c r="T63" s="202">
        <v>0</v>
      </c>
      <c r="U63" s="202">
        <v>317.06</v>
      </c>
      <c r="V63" s="202">
        <v>2.87</v>
      </c>
      <c r="W63" s="202">
        <v>4.9400000000000004</v>
      </c>
      <c r="X63" s="202">
        <v>18.670000000000002</v>
      </c>
      <c r="Y63" s="202">
        <v>0</v>
      </c>
      <c r="Z63">
        <v>0</v>
      </c>
      <c r="AA63" s="202">
        <v>8.24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17.239999999999998</v>
      </c>
      <c r="AQ63" s="202">
        <v>15.04</v>
      </c>
      <c r="AR63" s="202">
        <v>19.5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87.18</v>
      </c>
      <c r="L64" s="202">
        <v>33.64</v>
      </c>
      <c r="M64" s="202">
        <v>0</v>
      </c>
      <c r="N64" s="202">
        <v>28.89</v>
      </c>
      <c r="O64" s="202">
        <v>48.52</v>
      </c>
      <c r="P64" s="202">
        <v>59.81</v>
      </c>
      <c r="Q64" s="202">
        <v>1.92</v>
      </c>
      <c r="R64" s="202">
        <v>5.75</v>
      </c>
      <c r="S64" s="202">
        <v>3.83</v>
      </c>
      <c r="T64" s="202">
        <v>0</v>
      </c>
      <c r="U64" s="202">
        <v>317.06</v>
      </c>
      <c r="V64" s="202">
        <v>2.87</v>
      </c>
      <c r="W64" s="202">
        <v>4.9400000000000004</v>
      </c>
      <c r="X64" s="202">
        <v>18.670000000000002</v>
      </c>
      <c r="Y64" s="202">
        <v>0</v>
      </c>
      <c r="Z64">
        <v>0</v>
      </c>
      <c r="AA64" s="202">
        <v>8.24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17.239999999999998</v>
      </c>
      <c r="AQ64" s="202">
        <v>15.04</v>
      </c>
      <c r="AR64" s="202">
        <v>19.5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87.18</v>
      </c>
      <c r="L65" s="202">
        <v>33.64</v>
      </c>
      <c r="M65" s="202">
        <v>0</v>
      </c>
      <c r="N65" s="202">
        <v>28.89</v>
      </c>
      <c r="O65" s="202">
        <v>48.52</v>
      </c>
      <c r="P65" s="202">
        <v>59.81</v>
      </c>
      <c r="Q65" s="202">
        <v>1.92</v>
      </c>
      <c r="R65" s="202">
        <v>5.75</v>
      </c>
      <c r="S65" s="202">
        <v>3.83</v>
      </c>
      <c r="T65" s="202">
        <v>0</v>
      </c>
      <c r="U65" s="202">
        <v>317.06</v>
      </c>
      <c r="V65" s="202">
        <v>2.87</v>
      </c>
      <c r="W65" s="202">
        <v>4.9400000000000004</v>
      </c>
      <c r="X65" s="202">
        <v>18.670000000000002</v>
      </c>
      <c r="Y65" s="202">
        <v>0</v>
      </c>
      <c r="Z65">
        <v>0</v>
      </c>
      <c r="AA65" s="202">
        <v>8.24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17.239999999999998</v>
      </c>
      <c r="AQ65" s="202">
        <v>15.04</v>
      </c>
      <c r="AR65" s="202">
        <v>19.5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87.18</v>
      </c>
      <c r="L66" s="202">
        <v>33.64</v>
      </c>
      <c r="M66" s="202">
        <v>0</v>
      </c>
      <c r="N66" s="202">
        <v>28.89</v>
      </c>
      <c r="O66" s="202">
        <v>48.52</v>
      </c>
      <c r="P66" s="202">
        <v>59.81</v>
      </c>
      <c r="Q66" s="202">
        <v>1.92</v>
      </c>
      <c r="R66" s="202">
        <v>5.75</v>
      </c>
      <c r="S66" s="202">
        <v>3.83</v>
      </c>
      <c r="T66" s="202">
        <v>0</v>
      </c>
      <c r="U66" s="202">
        <v>317.06</v>
      </c>
      <c r="V66" s="202">
        <v>2.87</v>
      </c>
      <c r="W66" s="202">
        <v>4.79</v>
      </c>
      <c r="X66" s="202">
        <v>18.36</v>
      </c>
      <c r="Y66" s="202">
        <v>0</v>
      </c>
      <c r="Z66">
        <v>0</v>
      </c>
      <c r="AA66" s="202">
        <v>8.24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17.239999999999998</v>
      </c>
      <c r="AQ66" s="202">
        <v>15.04</v>
      </c>
      <c r="AR66" s="202">
        <v>19.440000000000001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87.18</v>
      </c>
      <c r="L67" s="202">
        <v>33.64</v>
      </c>
      <c r="M67" s="202">
        <v>0</v>
      </c>
      <c r="N67" s="202">
        <v>28.89</v>
      </c>
      <c r="O67" s="202">
        <v>48.52</v>
      </c>
      <c r="P67" s="202">
        <v>59.81</v>
      </c>
      <c r="Q67" s="202">
        <v>1.92</v>
      </c>
      <c r="R67" s="202">
        <v>5.75</v>
      </c>
      <c r="S67" s="202">
        <v>3.83</v>
      </c>
      <c r="T67" s="202">
        <v>0</v>
      </c>
      <c r="U67" s="202">
        <v>317.06</v>
      </c>
      <c r="V67" s="202">
        <v>2.87</v>
      </c>
      <c r="W67" s="202">
        <v>4.79</v>
      </c>
      <c r="X67" s="202">
        <v>18.36</v>
      </c>
      <c r="Y67" s="202">
        <v>0</v>
      </c>
      <c r="Z67">
        <v>0</v>
      </c>
      <c r="AA67" s="202">
        <v>8.24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17.239999999999998</v>
      </c>
      <c r="AQ67" s="202">
        <v>15.04</v>
      </c>
      <c r="AR67" s="202">
        <v>19.23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87.18</v>
      </c>
      <c r="L68" s="202">
        <v>33.64</v>
      </c>
      <c r="M68" s="202">
        <v>0</v>
      </c>
      <c r="N68" s="202">
        <v>28.89</v>
      </c>
      <c r="O68" s="202">
        <v>48.52</v>
      </c>
      <c r="P68" s="202">
        <v>59.81</v>
      </c>
      <c r="Q68" s="202">
        <v>1.92</v>
      </c>
      <c r="R68" s="202">
        <v>5.75</v>
      </c>
      <c r="S68" s="202">
        <v>3.83</v>
      </c>
      <c r="T68" s="202">
        <v>0</v>
      </c>
      <c r="U68" s="202">
        <v>317.06</v>
      </c>
      <c r="V68" s="202">
        <v>2.87</v>
      </c>
      <c r="W68" s="202">
        <v>4.79</v>
      </c>
      <c r="X68" s="202">
        <v>18.36</v>
      </c>
      <c r="Y68" s="202">
        <v>0</v>
      </c>
      <c r="Z68">
        <v>0</v>
      </c>
      <c r="AA68" s="202">
        <v>8.24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17.239999999999998</v>
      </c>
      <c r="AQ68" s="202">
        <v>15.04</v>
      </c>
      <c r="AR68" s="202">
        <v>18.96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88.96</v>
      </c>
      <c r="L69" s="202">
        <v>33.520000000000003</v>
      </c>
      <c r="M69" s="202">
        <v>0</v>
      </c>
      <c r="N69" s="202">
        <v>28.89</v>
      </c>
      <c r="O69" s="202">
        <v>48.52</v>
      </c>
      <c r="P69" s="202">
        <v>59.81</v>
      </c>
      <c r="Q69" s="202">
        <v>1.92</v>
      </c>
      <c r="R69" s="202">
        <v>5.75</v>
      </c>
      <c r="S69" s="202">
        <v>3.83</v>
      </c>
      <c r="T69" s="202">
        <v>0</v>
      </c>
      <c r="U69" s="202">
        <v>317.06</v>
      </c>
      <c r="V69" s="202">
        <v>2.64</v>
      </c>
      <c r="W69" s="202">
        <v>4.79</v>
      </c>
      <c r="X69" s="202">
        <v>36.090000000000003</v>
      </c>
      <c r="Y69" s="202">
        <v>0</v>
      </c>
      <c r="Z69">
        <v>0</v>
      </c>
      <c r="AA69" s="202">
        <v>8.24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17.239999999999998</v>
      </c>
      <c r="AQ69" s="202">
        <v>12</v>
      </c>
      <c r="AR69" s="202">
        <v>16.809999999999999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88.96</v>
      </c>
      <c r="L70" s="202">
        <v>33.53</v>
      </c>
      <c r="M70" s="202">
        <v>0</v>
      </c>
      <c r="N70" s="202">
        <v>28.89</v>
      </c>
      <c r="O70" s="202">
        <v>48.52</v>
      </c>
      <c r="P70" s="202">
        <v>59.81</v>
      </c>
      <c r="Q70" s="202">
        <v>1.92</v>
      </c>
      <c r="R70" s="202">
        <v>5.75</v>
      </c>
      <c r="S70" s="202">
        <v>3.83</v>
      </c>
      <c r="T70" s="202">
        <v>0</v>
      </c>
      <c r="U70" s="202">
        <v>317.06</v>
      </c>
      <c r="V70" s="202">
        <v>4.21</v>
      </c>
      <c r="W70" s="202">
        <v>8.1999999999999993</v>
      </c>
      <c r="X70" s="202">
        <v>36.090000000000003</v>
      </c>
      <c r="Y70" s="202">
        <v>0</v>
      </c>
      <c r="Z70">
        <v>0</v>
      </c>
      <c r="AA70" s="202">
        <v>8.24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28.3</v>
      </c>
      <c r="AQ70" s="202">
        <v>11.5</v>
      </c>
      <c r="AR70" s="202">
        <v>11.03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88.96</v>
      </c>
      <c r="L71" s="202">
        <v>33.53</v>
      </c>
      <c r="M71" s="202">
        <v>0</v>
      </c>
      <c r="N71" s="202">
        <v>28.89</v>
      </c>
      <c r="O71" s="202">
        <v>48.52</v>
      </c>
      <c r="P71" s="202">
        <v>59.81</v>
      </c>
      <c r="Q71" s="202">
        <v>1.92</v>
      </c>
      <c r="R71" s="202">
        <v>5.75</v>
      </c>
      <c r="S71" s="202">
        <v>3.83</v>
      </c>
      <c r="T71" s="202">
        <v>0</v>
      </c>
      <c r="U71" s="202">
        <v>317.06</v>
      </c>
      <c r="V71" s="202">
        <v>5.01</v>
      </c>
      <c r="W71" s="202">
        <v>8.1999999999999993</v>
      </c>
      <c r="X71" s="202">
        <v>36.090000000000003</v>
      </c>
      <c r="Y71" s="202">
        <v>0</v>
      </c>
      <c r="Z71">
        <v>0</v>
      </c>
      <c r="AA71" s="202">
        <v>8.24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33.97</v>
      </c>
      <c r="AQ71" s="202">
        <v>11.5</v>
      </c>
      <c r="AR71" s="202">
        <v>6.38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88.96</v>
      </c>
      <c r="L72" s="202">
        <v>33.53</v>
      </c>
      <c r="M72" s="202">
        <v>0</v>
      </c>
      <c r="N72" s="202">
        <v>28.89</v>
      </c>
      <c r="O72" s="202">
        <v>48.52</v>
      </c>
      <c r="P72" s="202">
        <v>59.81</v>
      </c>
      <c r="Q72" s="202">
        <v>1.92</v>
      </c>
      <c r="R72" s="202">
        <v>5.75</v>
      </c>
      <c r="S72" s="202">
        <v>3.83</v>
      </c>
      <c r="T72" s="202">
        <v>0</v>
      </c>
      <c r="U72" s="202">
        <v>317.06</v>
      </c>
      <c r="V72" s="202">
        <v>5.0599999999999996</v>
      </c>
      <c r="W72" s="202">
        <v>8.1999999999999993</v>
      </c>
      <c r="X72" s="202">
        <v>36.090000000000003</v>
      </c>
      <c r="Y72" s="202">
        <v>0</v>
      </c>
      <c r="Z72">
        <v>0</v>
      </c>
      <c r="AA72" s="202">
        <v>8.24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33.97</v>
      </c>
      <c r="AQ72" s="202">
        <v>11.5</v>
      </c>
      <c r="AR72" s="202">
        <v>3.29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88.96</v>
      </c>
      <c r="L73" s="202">
        <v>31.66</v>
      </c>
      <c r="M73" s="202">
        <v>0</v>
      </c>
      <c r="N73" s="202">
        <v>28.89</v>
      </c>
      <c r="O73" s="202">
        <v>48.52</v>
      </c>
      <c r="P73" s="202">
        <v>59.81</v>
      </c>
      <c r="Q73" s="202">
        <v>1.92</v>
      </c>
      <c r="R73" s="202">
        <v>5.75</v>
      </c>
      <c r="S73" s="202">
        <v>3.83</v>
      </c>
      <c r="T73" s="202">
        <v>0</v>
      </c>
      <c r="U73" s="202">
        <v>317.06</v>
      </c>
      <c r="V73" s="202">
        <v>5.0599999999999996</v>
      </c>
      <c r="W73" s="202">
        <v>8.1999999999999993</v>
      </c>
      <c r="X73" s="202">
        <v>36.090000000000003</v>
      </c>
      <c r="Y73" s="202">
        <v>0</v>
      </c>
      <c r="Z73">
        <v>0</v>
      </c>
      <c r="AA73" s="202">
        <v>8.24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33.97</v>
      </c>
      <c r="AQ73" s="202">
        <v>11.5</v>
      </c>
      <c r="AR73" s="202">
        <v>1.67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155.21</v>
      </c>
      <c r="L74" s="202">
        <v>60.34</v>
      </c>
      <c r="M74" s="202">
        <v>0</v>
      </c>
      <c r="N74" s="202">
        <v>28.89</v>
      </c>
      <c r="O74" s="202">
        <v>48.52</v>
      </c>
      <c r="P74" s="202">
        <v>59.81</v>
      </c>
      <c r="Q74" s="202">
        <v>2.31</v>
      </c>
      <c r="R74" s="202">
        <v>10.32</v>
      </c>
      <c r="S74" s="202">
        <v>6.42</v>
      </c>
      <c r="T74" s="202">
        <v>0</v>
      </c>
      <c r="U74" s="202">
        <v>317.06</v>
      </c>
      <c r="V74" s="202">
        <v>5.0599999999999996</v>
      </c>
      <c r="W74" s="202">
        <v>8.1999999999999993</v>
      </c>
      <c r="X74" s="202">
        <v>36.090000000000003</v>
      </c>
      <c r="Y74" s="202">
        <v>0</v>
      </c>
      <c r="Z74">
        <v>0</v>
      </c>
      <c r="AA74" s="202">
        <v>8.24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33.97</v>
      </c>
      <c r="AQ74" s="202">
        <v>21.95</v>
      </c>
      <c r="AR74" s="202">
        <v>0.64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114.96</v>
      </c>
      <c r="L75" s="202">
        <v>62.48</v>
      </c>
      <c r="M75" s="202">
        <v>0</v>
      </c>
      <c r="N75" s="202">
        <v>28.89</v>
      </c>
      <c r="O75" s="202">
        <v>48.52</v>
      </c>
      <c r="P75" s="202">
        <v>59.81</v>
      </c>
      <c r="Q75" s="202">
        <v>2.5</v>
      </c>
      <c r="R75" s="202">
        <v>10.32</v>
      </c>
      <c r="S75" s="202">
        <v>6.42</v>
      </c>
      <c r="T75" s="202">
        <v>0</v>
      </c>
      <c r="U75" s="202">
        <v>317.06</v>
      </c>
      <c r="V75" s="202">
        <v>5.0599999999999996</v>
      </c>
      <c r="W75" s="202">
        <v>8.1999999999999993</v>
      </c>
      <c r="X75" s="202">
        <v>36.090000000000003</v>
      </c>
      <c r="Y75" s="202">
        <v>0</v>
      </c>
      <c r="Z75">
        <v>0</v>
      </c>
      <c r="AA75" s="202">
        <v>8.52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33.97</v>
      </c>
      <c r="AQ75" s="202">
        <v>21.95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129.33000000000001</v>
      </c>
      <c r="L76" s="202">
        <v>62.48</v>
      </c>
      <c r="M76" s="202">
        <v>0</v>
      </c>
      <c r="N76" s="202">
        <v>28.89</v>
      </c>
      <c r="O76" s="202">
        <v>48.52</v>
      </c>
      <c r="P76" s="202">
        <v>59.81</v>
      </c>
      <c r="Q76" s="202">
        <v>2.5</v>
      </c>
      <c r="R76" s="202">
        <v>10.32</v>
      </c>
      <c r="S76" s="202">
        <v>6.42</v>
      </c>
      <c r="T76" s="202">
        <v>0</v>
      </c>
      <c r="U76" s="202">
        <v>317.06</v>
      </c>
      <c r="V76" s="202">
        <v>5.0599999999999996</v>
      </c>
      <c r="W76" s="202">
        <v>8.1999999999999993</v>
      </c>
      <c r="X76" s="202">
        <v>36.090000000000003</v>
      </c>
      <c r="Y76" s="202">
        <v>0</v>
      </c>
      <c r="Z76">
        <v>0</v>
      </c>
      <c r="AA76" s="202">
        <v>8.52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33.97</v>
      </c>
      <c r="AQ76" s="202">
        <v>21.95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129.33000000000001</v>
      </c>
      <c r="L77" s="202">
        <v>62.48</v>
      </c>
      <c r="M77" s="202">
        <v>0</v>
      </c>
      <c r="N77" s="202">
        <v>28.89</v>
      </c>
      <c r="O77" s="202">
        <v>48.52</v>
      </c>
      <c r="P77" s="202">
        <v>59.81</v>
      </c>
      <c r="Q77" s="202">
        <v>2.5</v>
      </c>
      <c r="R77" s="202">
        <v>10.32</v>
      </c>
      <c r="S77" s="202">
        <v>6.42</v>
      </c>
      <c r="T77" s="202">
        <v>0</v>
      </c>
      <c r="U77" s="202">
        <v>317.06</v>
      </c>
      <c r="V77" s="202">
        <v>5.0599999999999996</v>
      </c>
      <c r="W77" s="202">
        <v>8.1999999999999993</v>
      </c>
      <c r="X77" s="202">
        <v>36.090000000000003</v>
      </c>
      <c r="Y77" s="202">
        <v>0</v>
      </c>
      <c r="Z77">
        <v>0</v>
      </c>
      <c r="AA77" s="202">
        <v>8.52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33.97</v>
      </c>
      <c r="AQ77" s="202">
        <v>21.95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129.33000000000001</v>
      </c>
      <c r="L78" s="202">
        <v>62.6</v>
      </c>
      <c r="M78" s="202">
        <v>0</v>
      </c>
      <c r="N78" s="202">
        <v>28.89</v>
      </c>
      <c r="O78" s="202">
        <v>48.52</v>
      </c>
      <c r="P78" s="202">
        <v>59.81</v>
      </c>
      <c r="Q78" s="202">
        <v>2.5</v>
      </c>
      <c r="R78" s="202">
        <v>10.32</v>
      </c>
      <c r="S78" s="202">
        <v>6.42</v>
      </c>
      <c r="T78" s="202">
        <v>0</v>
      </c>
      <c r="U78" s="202">
        <v>317.06</v>
      </c>
      <c r="V78" s="202">
        <v>5.0599999999999996</v>
      </c>
      <c r="W78" s="202">
        <v>8.1999999999999993</v>
      </c>
      <c r="X78" s="202">
        <v>36.090000000000003</v>
      </c>
      <c r="Y78" s="202">
        <v>0</v>
      </c>
      <c r="Z78">
        <v>0</v>
      </c>
      <c r="AA78" s="202">
        <v>8.52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33.97</v>
      </c>
      <c r="AQ78" s="202">
        <v>21.95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129.33000000000001</v>
      </c>
      <c r="L79" s="202">
        <v>62.6</v>
      </c>
      <c r="M79" s="202">
        <v>0</v>
      </c>
      <c r="N79" s="202">
        <v>28.89</v>
      </c>
      <c r="O79" s="202">
        <v>48.52</v>
      </c>
      <c r="P79" s="202">
        <v>59.81</v>
      </c>
      <c r="Q79" s="202">
        <v>2.5</v>
      </c>
      <c r="R79" s="202">
        <v>10.32</v>
      </c>
      <c r="S79" s="202">
        <v>6.42</v>
      </c>
      <c r="T79" s="202">
        <v>0</v>
      </c>
      <c r="U79" s="202">
        <v>317.06</v>
      </c>
      <c r="V79" s="202">
        <v>5.0599999999999996</v>
      </c>
      <c r="W79" s="202">
        <v>8.1999999999999993</v>
      </c>
      <c r="X79" s="202">
        <v>36.090000000000003</v>
      </c>
      <c r="Y79" s="202">
        <v>0</v>
      </c>
      <c r="Z79">
        <v>0</v>
      </c>
      <c r="AA79" s="202">
        <v>8.52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33.64</v>
      </c>
      <c r="AQ79" s="202">
        <v>21.95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124.54</v>
      </c>
      <c r="L80" s="202">
        <v>62.6</v>
      </c>
      <c r="M80" s="202">
        <v>0</v>
      </c>
      <c r="N80" s="202">
        <v>28.89</v>
      </c>
      <c r="O80" s="202">
        <v>48.52</v>
      </c>
      <c r="P80" s="202">
        <v>59.81</v>
      </c>
      <c r="Q80" s="202">
        <v>2.5</v>
      </c>
      <c r="R80" s="202">
        <v>10.32</v>
      </c>
      <c r="S80" s="202">
        <v>6.42</v>
      </c>
      <c r="T80" s="202">
        <v>0</v>
      </c>
      <c r="U80" s="202">
        <v>317.06</v>
      </c>
      <c r="V80" s="202">
        <v>5.0599999999999996</v>
      </c>
      <c r="W80" s="202">
        <v>8.1999999999999993</v>
      </c>
      <c r="X80" s="202">
        <v>36.090000000000003</v>
      </c>
      <c r="Y80" s="202">
        <v>0</v>
      </c>
      <c r="Z80">
        <v>0</v>
      </c>
      <c r="AA80" s="202">
        <v>8.52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33.64</v>
      </c>
      <c r="AQ80" s="202">
        <v>21.95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114.96</v>
      </c>
      <c r="L81" s="202">
        <v>62.6</v>
      </c>
      <c r="M81" s="202">
        <v>0</v>
      </c>
      <c r="N81" s="202">
        <v>28.89</v>
      </c>
      <c r="O81" s="202">
        <v>48.52</v>
      </c>
      <c r="P81" s="202">
        <v>59.81</v>
      </c>
      <c r="Q81" s="202">
        <v>2.5</v>
      </c>
      <c r="R81" s="202">
        <v>10.32</v>
      </c>
      <c r="S81" s="202">
        <v>6.42</v>
      </c>
      <c r="T81" s="202">
        <v>0</v>
      </c>
      <c r="U81" s="202">
        <v>317.06</v>
      </c>
      <c r="V81" s="202">
        <v>5.0599999999999996</v>
      </c>
      <c r="W81" s="202">
        <v>8.1999999999999993</v>
      </c>
      <c r="X81" s="202">
        <v>36.090000000000003</v>
      </c>
      <c r="Y81" s="202">
        <v>0</v>
      </c>
      <c r="Z81">
        <v>0</v>
      </c>
      <c r="AA81" s="202">
        <v>8.52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33.64</v>
      </c>
      <c r="AQ81" s="202">
        <v>21.95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100.59</v>
      </c>
      <c r="L82" s="202">
        <v>62.6</v>
      </c>
      <c r="M82" s="202">
        <v>0</v>
      </c>
      <c r="N82" s="202">
        <v>28.89</v>
      </c>
      <c r="O82" s="202">
        <v>48.52</v>
      </c>
      <c r="P82" s="202">
        <v>59.81</v>
      </c>
      <c r="Q82" s="202">
        <v>2.5</v>
      </c>
      <c r="R82" s="202">
        <v>10.32</v>
      </c>
      <c r="S82" s="202">
        <v>6.42</v>
      </c>
      <c r="T82" s="202">
        <v>0</v>
      </c>
      <c r="U82" s="202">
        <v>317.06</v>
      </c>
      <c r="V82" s="202">
        <v>5.0599999999999996</v>
      </c>
      <c r="W82" s="202">
        <v>8.1999999999999993</v>
      </c>
      <c r="X82" s="202">
        <v>36.090000000000003</v>
      </c>
      <c r="Y82" s="202">
        <v>0</v>
      </c>
      <c r="Z82">
        <v>0</v>
      </c>
      <c r="AA82" s="202">
        <v>8.52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33.64</v>
      </c>
      <c r="AQ82" s="202">
        <v>21.95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86.22</v>
      </c>
      <c r="L83" s="202">
        <v>52.72</v>
      </c>
      <c r="M83" s="202">
        <v>0</v>
      </c>
      <c r="N83" s="202">
        <v>28.89</v>
      </c>
      <c r="O83" s="202">
        <v>48.52</v>
      </c>
      <c r="P83" s="202">
        <v>59.81</v>
      </c>
      <c r="Q83" s="202">
        <v>2.5</v>
      </c>
      <c r="R83" s="202">
        <v>10.32</v>
      </c>
      <c r="S83" s="202">
        <v>6.42</v>
      </c>
      <c r="T83" s="202">
        <v>0</v>
      </c>
      <c r="U83" s="202">
        <v>317.06</v>
      </c>
      <c r="V83" s="202">
        <v>5.0599999999999996</v>
      </c>
      <c r="W83" s="202">
        <v>8.1999999999999993</v>
      </c>
      <c r="X83" s="202">
        <v>36.090000000000003</v>
      </c>
      <c r="Y83" s="202">
        <v>0</v>
      </c>
      <c r="Z83">
        <v>0</v>
      </c>
      <c r="AA83" s="202">
        <v>8.75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33.64</v>
      </c>
      <c r="AQ83" s="202">
        <v>21.95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86.35</v>
      </c>
      <c r="L84" s="202">
        <v>55</v>
      </c>
      <c r="M84" s="202">
        <v>0</v>
      </c>
      <c r="N84" s="202">
        <v>28.89</v>
      </c>
      <c r="O84" s="202">
        <v>48.52</v>
      </c>
      <c r="P84" s="202">
        <v>59.81</v>
      </c>
      <c r="Q84" s="202">
        <v>2.5</v>
      </c>
      <c r="R84" s="202">
        <v>10.32</v>
      </c>
      <c r="S84" s="202">
        <v>6.42</v>
      </c>
      <c r="T84" s="202">
        <v>0</v>
      </c>
      <c r="U84" s="202">
        <v>317.06</v>
      </c>
      <c r="V84" s="202">
        <v>5.0599999999999996</v>
      </c>
      <c r="W84" s="202">
        <v>8.1999999999999993</v>
      </c>
      <c r="X84" s="202">
        <v>36.090000000000003</v>
      </c>
      <c r="Y84" s="202">
        <v>0</v>
      </c>
      <c r="Z84">
        <v>0</v>
      </c>
      <c r="AA84" s="202">
        <v>8.75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33.64</v>
      </c>
      <c r="AQ84" s="202">
        <v>21.95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86.35</v>
      </c>
      <c r="L85" s="202">
        <v>43.11</v>
      </c>
      <c r="M85" s="202">
        <v>0</v>
      </c>
      <c r="N85" s="202">
        <v>28.89</v>
      </c>
      <c r="O85" s="202">
        <v>48.52</v>
      </c>
      <c r="P85" s="202">
        <v>59.81</v>
      </c>
      <c r="Q85" s="202">
        <v>2.5</v>
      </c>
      <c r="R85" s="202">
        <v>10.32</v>
      </c>
      <c r="S85" s="202">
        <v>6.42</v>
      </c>
      <c r="T85" s="202">
        <v>0</v>
      </c>
      <c r="U85" s="202">
        <v>317.06</v>
      </c>
      <c r="V85" s="202">
        <v>5.28</v>
      </c>
      <c r="W85" s="202">
        <v>8.1999999999999993</v>
      </c>
      <c r="X85" s="202">
        <v>36.090000000000003</v>
      </c>
      <c r="Y85" s="202">
        <v>0</v>
      </c>
      <c r="Z85">
        <v>0</v>
      </c>
      <c r="AA85" s="202">
        <v>8.75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33.97</v>
      </c>
      <c r="AQ85" s="202">
        <v>21.95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86.35</v>
      </c>
      <c r="L86" s="202">
        <v>33.53</v>
      </c>
      <c r="M86" s="202">
        <v>0</v>
      </c>
      <c r="N86" s="202">
        <v>28.89</v>
      </c>
      <c r="O86" s="202">
        <v>48.52</v>
      </c>
      <c r="P86" s="202">
        <v>59.81</v>
      </c>
      <c r="Q86" s="202">
        <v>1.92</v>
      </c>
      <c r="R86" s="202">
        <v>5.75</v>
      </c>
      <c r="S86" s="202">
        <v>3.83</v>
      </c>
      <c r="T86" s="202">
        <v>0</v>
      </c>
      <c r="U86" s="202">
        <v>317.06</v>
      </c>
      <c r="V86" s="202">
        <v>2.87</v>
      </c>
      <c r="W86" s="202">
        <v>8.1999999999999993</v>
      </c>
      <c r="X86" s="202">
        <v>36.090000000000003</v>
      </c>
      <c r="Y86" s="202">
        <v>0</v>
      </c>
      <c r="Z86">
        <v>0</v>
      </c>
      <c r="AA86" s="202">
        <v>8.75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33.97</v>
      </c>
      <c r="AQ86" s="202">
        <v>12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86.35</v>
      </c>
      <c r="L87" s="202">
        <v>33.53</v>
      </c>
      <c r="M87" s="202">
        <v>0</v>
      </c>
      <c r="N87" s="202">
        <v>28.89</v>
      </c>
      <c r="O87" s="202">
        <v>48.52</v>
      </c>
      <c r="P87" s="202">
        <v>59.81</v>
      </c>
      <c r="Q87" s="202">
        <v>2</v>
      </c>
      <c r="R87" s="202">
        <v>6.16</v>
      </c>
      <c r="S87" s="202">
        <v>3.83</v>
      </c>
      <c r="T87" s="202">
        <v>0</v>
      </c>
      <c r="U87" s="202">
        <v>317.06</v>
      </c>
      <c r="V87" s="202">
        <v>2.87</v>
      </c>
      <c r="W87" s="202">
        <v>4.79</v>
      </c>
      <c r="X87" s="202">
        <v>36.090000000000003</v>
      </c>
      <c r="Y87" s="202">
        <v>0</v>
      </c>
      <c r="Z87">
        <v>0</v>
      </c>
      <c r="AA87" s="202">
        <v>8.75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19.87</v>
      </c>
      <c r="AQ87" s="202">
        <v>15.04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86.22</v>
      </c>
      <c r="L88" s="202">
        <v>33.53</v>
      </c>
      <c r="M88" s="202">
        <v>0</v>
      </c>
      <c r="N88" s="202">
        <v>28.89</v>
      </c>
      <c r="O88" s="202">
        <v>48.52</v>
      </c>
      <c r="P88" s="202">
        <v>59.81</v>
      </c>
      <c r="Q88" s="202">
        <v>1.84</v>
      </c>
      <c r="R88" s="202">
        <v>5.51</v>
      </c>
      <c r="S88" s="202">
        <v>3.17</v>
      </c>
      <c r="T88" s="202">
        <v>0</v>
      </c>
      <c r="U88" s="202">
        <v>317.06</v>
      </c>
      <c r="V88" s="202">
        <v>2.75</v>
      </c>
      <c r="W88" s="202">
        <v>4.79</v>
      </c>
      <c r="X88" s="202">
        <v>36.090000000000003</v>
      </c>
      <c r="Y88" s="202">
        <v>0</v>
      </c>
      <c r="Z88">
        <v>0</v>
      </c>
      <c r="AA88" s="202">
        <v>8.75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16.29</v>
      </c>
      <c r="AQ88" s="202">
        <v>12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79.59</v>
      </c>
      <c r="L89" s="202">
        <v>33.53</v>
      </c>
      <c r="M89" s="202">
        <v>0</v>
      </c>
      <c r="N89" s="202">
        <v>28.89</v>
      </c>
      <c r="O89" s="202">
        <v>48.52</v>
      </c>
      <c r="P89" s="202">
        <v>59.81</v>
      </c>
      <c r="Q89" s="202">
        <v>1.84</v>
      </c>
      <c r="R89" s="202">
        <v>5.51</v>
      </c>
      <c r="S89" s="202">
        <v>3.67</v>
      </c>
      <c r="T89" s="202">
        <v>0</v>
      </c>
      <c r="U89" s="202">
        <v>317.06</v>
      </c>
      <c r="V89" s="202">
        <v>2.75</v>
      </c>
      <c r="W89" s="202">
        <v>4.79</v>
      </c>
      <c r="X89" s="202">
        <v>17.239999999999998</v>
      </c>
      <c r="Y89" s="202">
        <v>0</v>
      </c>
      <c r="Z89">
        <v>0</v>
      </c>
      <c r="AA89" s="202">
        <v>8.75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16.29</v>
      </c>
      <c r="AQ89" s="202">
        <v>12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87.18</v>
      </c>
      <c r="L90" s="202">
        <v>33.53</v>
      </c>
      <c r="M90" s="202">
        <v>0</v>
      </c>
      <c r="N90" s="202">
        <v>28.89</v>
      </c>
      <c r="O90" s="202">
        <v>48.52</v>
      </c>
      <c r="P90" s="202">
        <v>59.81</v>
      </c>
      <c r="Q90" s="202">
        <v>1.84</v>
      </c>
      <c r="R90" s="202">
        <v>5.51</v>
      </c>
      <c r="S90" s="202">
        <v>3.67</v>
      </c>
      <c r="T90" s="202">
        <v>0</v>
      </c>
      <c r="U90" s="202">
        <v>317.06</v>
      </c>
      <c r="V90" s="202">
        <v>2.75</v>
      </c>
      <c r="W90" s="202">
        <v>4.79</v>
      </c>
      <c r="X90" s="202">
        <v>17.239999999999998</v>
      </c>
      <c r="Y90" s="202">
        <v>0</v>
      </c>
      <c r="Z90">
        <v>0</v>
      </c>
      <c r="AA90" s="202">
        <v>8.75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16.29</v>
      </c>
      <c r="AQ90" s="202">
        <v>12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87.18</v>
      </c>
      <c r="L91" s="202">
        <v>33.53</v>
      </c>
      <c r="M91" s="202">
        <v>0</v>
      </c>
      <c r="N91" s="202">
        <v>28.89</v>
      </c>
      <c r="O91" s="202">
        <v>48.52</v>
      </c>
      <c r="P91" s="202">
        <v>59.81</v>
      </c>
      <c r="Q91" s="202">
        <v>1.84</v>
      </c>
      <c r="R91" s="202">
        <v>5.51</v>
      </c>
      <c r="S91" s="202">
        <v>3.67</v>
      </c>
      <c r="T91" s="202">
        <v>0</v>
      </c>
      <c r="U91" s="202">
        <v>317.06</v>
      </c>
      <c r="V91" s="202">
        <v>2.75</v>
      </c>
      <c r="W91" s="202">
        <v>4.79</v>
      </c>
      <c r="X91" s="202">
        <v>17.239999999999998</v>
      </c>
      <c r="Y91" s="202">
        <v>0</v>
      </c>
      <c r="Z91">
        <v>0</v>
      </c>
      <c r="AA91" s="202">
        <v>8.75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16.29</v>
      </c>
      <c r="AQ91" s="202">
        <v>12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87.18</v>
      </c>
      <c r="L92" s="202">
        <v>33.53</v>
      </c>
      <c r="M92" s="202">
        <v>0</v>
      </c>
      <c r="N92" s="202">
        <v>28.89</v>
      </c>
      <c r="O92" s="202">
        <v>48.52</v>
      </c>
      <c r="P92" s="202">
        <v>59.81</v>
      </c>
      <c r="Q92" s="202">
        <v>1.84</v>
      </c>
      <c r="R92" s="202">
        <v>5.51</v>
      </c>
      <c r="S92" s="202">
        <v>3.67</v>
      </c>
      <c r="T92" s="202">
        <v>0</v>
      </c>
      <c r="U92" s="202">
        <v>317.06</v>
      </c>
      <c r="V92" s="202">
        <v>2.75</v>
      </c>
      <c r="W92" s="202">
        <v>4.79</v>
      </c>
      <c r="X92" s="202">
        <v>17.239999999999998</v>
      </c>
      <c r="Y92" s="202">
        <v>0</v>
      </c>
      <c r="Z92">
        <v>0</v>
      </c>
      <c r="AA92" s="202">
        <v>8.75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16.29</v>
      </c>
      <c r="AQ92" s="202">
        <v>15.04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87.18</v>
      </c>
      <c r="L93" s="202">
        <v>33.53</v>
      </c>
      <c r="M93" s="202">
        <v>0</v>
      </c>
      <c r="N93" s="202">
        <v>28.89</v>
      </c>
      <c r="O93" s="202">
        <v>48.52</v>
      </c>
      <c r="P93" s="202">
        <v>59.81</v>
      </c>
      <c r="Q93" s="202">
        <v>1.84</v>
      </c>
      <c r="R93" s="202">
        <v>5.51</v>
      </c>
      <c r="S93" s="202">
        <v>3.67</v>
      </c>
      <c r="T93" s="202">
        <v>0</v>
      </c>
      <c r="U93" s="202">
        <v>317.06</v>
      </c>
      <c r="V93" s="202">
        <v>2.77</v>
      </c>
      <c r="W93" s="202">
        <v>4.9400000000000004</v>
      </c>
      <c r="X93" s="202">
        <v>17.239999999999998</v>
      </c>
      <c r="Y93" s="202">
        <v>0</v>
      </c>
      <c r="Z93">
        <v>0</v>
      </c>
      <c r="AA93" s="202">
        <v>8.75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16.29</v>
      </c>
      <c r="AQ93" s="202">
        <v>15.04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87.18</v>
      </c>
      <c r="L94" s="202">
        <v>33.53</v>
      </c>
      <c r="M94" s="202">
        <v>0</v>
      </c>
      <c r="N94" s="202">
        <v>28.89</v>
      </c>
      <c r="O94" s="202">
        <v>48.52</v>
      </c>
      <c r="P94" s="202">
        <v>59.81</v>
      </c>
      <c r="Q94" s="202">
        <v>1.84</v>
      </c>
      <c r="R94" s="202">
        <v>5.51</v>
      </c>
      <c r="S94" s="202">
        <v>3.67</v>
      </c>
      <c r="T94" s="202">
        <v>0</v>
      </c>
      <c r="U94" s="202">
        <v>317.06</v>
      </c>
      <c r="V94" s="202">
        <v>2.77</v>
      </c>
      <c r="W94" s="202">
        <v>4.9400000000000004</v>
      </c>
      <c r="X94" s="202">
        <v>17.8</v>
      </c>
      <c r="Y94" s="202">
        <v>0</v>
      </c>
      <c r="Z94">
        <v>0</v>
      </c>
      <c r="AA94" s="202">
        <v>8.75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16.29</v>
      </c>
      <c r="AQ94" s="202">
        <v>15.04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87.18</v>
      </c>
      <c r="L95" s="202">
        <v>33.53</v>
      </c>
      <c r="M95" s="202">
        <v>0</v>
      </c>
      <c r="N95" s="202">
        <v>28.89</v>
      </c>
      <c r="O95" s="202">
        <v>48.52</v>
      </c>
      <c r="P95" s="202">
        <v>59.81</v>
      </c>
      <c r="Q95" s="202">
        <v>1.84</v>
      </c>
      <c r="R95" s="202">
        <v>5.51</v>
      </c>
      <c r="S95" s="202">
        <v>3.67</v>
      </c>
      <c r="T95" s="202">
        <v>0</v>
      </c>
      <c r="U95" s="202">
        <v>317.06</v>
      </c>
      <c r="V95" s="202">
        <v>2.77</v>
      </c>
      <c r="W95" s="202">
        <v>4.9400000000000004</v>
      </c>
      <c r="X95" s="202">
        <v>17.8</v>
      </c>
      <c r="Y95" s="202">
        <v>0</v>
      </c>
      <c r="Z95">
        <v>0</v>
      </c>
      <c r="AA95" s="202">
        <v>8.75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16.29</v>
      </c>
      <c r="AQ95" s="202">
        <v>15.04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87.18</v>
      </c>
      <c r="L96" s="202">
        <v>33.53</v>
      </c>
      <c r="M96" s="202">
        <v>0</v>
      </c>
      <c r="N96" s="202">
        <v>28.89</v>
      </c>
      <c r="O96" s="202">
        <v>48.52</v>
      </c>
      <c r="P96" s="202">
        <v>59.81</v>
      </c>
      <c r="Q96" s="202">
        <v>1.84</v>
      </c>
      <c r="R96" s="202">
        <v>5.51</v>
      </c>
      <c r="S96" s="202">
        <v>3.67</v>
      </c>
      <c r="T96" s="202">
        <v>0</v>
      </c>
      <c r="U96" s="202">
        <v>317.06</v>
      </c>
      <c r="V96" s="202">
        <v>2.77</v>
      </c>
      <c r="W96" s="202">
        <v>4.9400000000000004</v>
      </c>
      <c r="X96" s="202">
        <v>17.8</v>
      </c>
      <c r="Y96" s="202">
        <v>0</v>
      </c>
      <c r="Z96">
        <v>0</v>
      </c>
      <c r="AA96" s="202">
        <v>8.75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16.29</v>
      </c>
      <c r="AQ96" s="202">
        <v>15.04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87.18</v>
      </c>
      <c r="L97" s="202">
        <v>33.53</v>
      </c>
      <c r="M97" s="202">
        <v>0</v>
      </c>
      <c r="N97" s="202">
        <v>28.89</v>
      </c>
      <c r="O97" s="202">
        <v>48.52</v>
      </c>
      <c r="P97" s="202">
        <v>61.44</v>
      </c>
      <c r="Q97" s="202">
        <v>1.84</v>
      </c>
      <c r="R97" s="202">
        <v>5.51</v>
      </c>
      <c r="S97" s="202">
        <v>3.67</v>
      </c>
      <c r="T97" s="202">
        <v>0</v>
      </c>
      <c r="U97" s="202">
        <v>317.06</v>
      </c>
      <c r="V97" s="202">
        <v>2.77</v>
      </c>
      <c r="W97" s="202">
        <v>4.9400000000000004</v>
      </c>
      <c r="X97" s="202">
        <v>17.8</v>
      </c>
      <c r="Y97" s="202">
        <v>0</v>
      </c>
      <c r="Z97">
        <v>0</v>
      </c>
      <c r="AA97" s="202">
        <v>8.75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16.29</v>
      </c>
      <c r="AQ97" s="202">
        <v>15.04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87.18</v>
      </c>
      <c r="L98" s="202">
        <v>33.53</v>
      </c>
      <c r="M98" s="202">
        <v>0</v>
      </c>
      <c r="N98" s="202">
        <v>28.89</v>
      </c>
      <c r="O98" s="202">
        <v>48.52</v>
      </c>
      <c r="P98" s="202">
        <v>59.81</v>
      </c>
      <c r="Q98" s="202">
        <v>1.84</v>
      </c>
      <c r="R98" s="202">
        <v>5.51</v>
      </c>
      <c r="S98" s="202">
        <v>3.67</v>
      </c>
      <c r="T98" s="202">
        <v>0</v>
      </c>
      <c r="U98" s="202">
        <v>317.06</v>
      </c>
      <c r="V98" s="202">
        <v>2.77</v>
      </c>
      <c r="W98" s="202">
        <v>4.9400000000000004</v>
      </c>
      <c r="X98" s="202">
        <v>17.8</v>
      </c>
      <c r="Y98" s="202">
        <v>0</v>
      </c>
      <c r="Z98">
        <v>0</v>
      </c>
      <c r="AA98" s="202">
        <v>8.75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16.29</v>
      </c>
      <c r="AQ98" s="202">
        <v>15.04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2.4246150000000024</v>
      </c>
      <c r="L99">
        <f t="shared" si="0"/>
        <v>0.97558250000000024</v>
      </c>
      <c r="M99">
        <f t="shared" si="0"/>
        <v>0</v>
      </c>
      <c r="N99">
        <f t="shared" si="0"/>
        <v>0.69335999999999998</v>
      </c>
      <c r="O99">
        <f t="shared" si="0"/>
        <v>1.1644800000000008</v>
      </c>
      <c r="P99">
        <f t="shared" si="0"/>
        <v>1.4358475000000017</v>
      </c>
      <c r="Q99">
        <f t="shared" si="0"/>
        <v>4.9787499999999991E-2</v>
      </c>
      <c r="R99">
        <f t="shared" si="0"/>
        <v>0.16829500000000006</v>
      </c>
      <c r="S99">
        <f t="shared" si="0"/>
        <v>0.10878750000000002</v>
      </c>
      <c r="T99">
        <f t="shared" si="0"/>
        <v>0</v>
      </c>
      <c r="U99">
        <f t="shared" si="0"/>
        <v>7.6094100000000129</v>
      </c>
      <c r="V99">
        <f t="shared" si="0"/>
        <v>8.9212499999999986E-2</v>
      </c>
      <c r="W99">
        <f t="shared" si="0"/>
        <v>0.15131000000000003</v>
      </c>
      <c r="X99">
        <f t="shared" si="0"/>
        <v>0.73444750000000059</v>
      </c>
      <c r="Y99">
        <f t="shared" si="0"/>
        <v>0</v>
      </c>
      <c r="Z99">
        <f t="shared" si="0"/>
        <v>0</v>
      </c>
      <c r="AA99">
        <f t="shared" si="0"/>
        <v>0.20681749999999999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0.5817475000000002</v>
      </c>
      <c r="AQ99">
        <f t="shared" si="0"/>
        <v>0.40164500000000003</v>
      </c>
      <c r="AR99">
        <f t="shared" si="0"/>
        <v>0.17418499999999998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4.93</v>
      </c>
      <c r="L3" s="202">
        <v>306.14999999999998</v>
      </c>
      <c r="M3" s="202">
        <v>27.04</v>
      </c>
      <c r="N3" s="202">
        <v>34.9</v>
      </c>
      <c r="O3" s="202">
        <v>0</v>
      </c>
      <c r="P3" s="202">
        <v>20.36</v>
      </c>
      <c r="Q3" s="202">
        <v>1.66</v>
      </c>
      <c r="R3" s="202">
        <v>6.85</v>
      </c>
      <c r="S3" s="202">
        <v>4.26</v>
      </c>
      <c r="T3" s="202">
        <v>0</v>
      </c>
      <c r="U3" s="202">
        <v>24.61</v>
      </c>
      <c r="V3" s="202">
        <v>3.35</v>
      </c>
      <c r="W3" s="202">
        <v>5.58</v>
      </c>
      <c r="X3" s="202">
        <v>27.99</v>
      </c>
      <c r="Y3" s="202">
        <v>0</v>
      </c>
      <c r="Z3">
        <v>0</v>
      </c>
      <c r="AA3" s="202">
        <v>11.42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19.16</v>
      </c>
      <c r="AQ3" s="202">
        <v>18.170000000000002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4.93</v>
      </c>
      <c r="L4" s="202">
        <v>306.14999999999998</v>
      </c>
      <c r="M4" s="202">
        <v>27.04</v>
      </c>
      <c r="N4" s="202">
        <v>34.9</v>
      </c>
      <c r="O4" s="202">
        <v>0</v>
      </c>
      <c r="P4" s="202">
        <v>20.36</v>
      </c>
      <c r="Q4" s="202">
        <v>1.66</v>
      </c>
      <c r="R4" s="202">
        <v>6.85</v>
      </c>
      <c r="S4" s="202">
        <v>4.26</v>
      </c>
      <c r="T4" s="202">
        <v>0</v>
      </c>
      <c r="U4" s="202">
        <v>24.62</v>
      </c>
      <c r="V4" s="202">
        <v>3.35</v>
      </c>
      <c r="W4" s="202">
        <v>5.58</v>
      </c>
      <c r="X4" s="202">
        <v>24.13</v>
      </c>
      <c r="Y4" s="202">
        <v>0</v>
      </c>
      <c r="Z4">
        <v>0</v>
      </c>
      <c r="AA4" s="202">
        <v>11.42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19.16</v>
      </c>
      <c r="AQ4" s="202">
        <v>18.170000000000002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4.93</v>
      </c>
      <c r="L5" s="202">
        <v>306.14999999999998</v>
      </c>
      <c r="M5" s="202">
        <v>27.04</v>
      </c>
      <c r="N5" s="202">
        <v>34.9</v>
      </c>
      <c r="O5" s="202">
        <v>0</v>
      </c>
      <c r="P5" s="202">
        <v>20.36</v>
      </c>
      <c r="Q5" s="202">
        <v>1.66</v>
      </c>
      <c r="R5" s="202">
        <v>6.85</v>
      </c>
      <c r="S5" s="202">
        <v>4.26</v>
      </c>
      <c r="T5" s="202">
        <v>0</v>
      </c>
      <c r="U5" s="202">
        <v>24.62</v>
      </c>
      <c r="V5" s="202">
        <v>3.35</v>
      </c>
      <c r="W5" s="202">
        <v>5.58</v>
      </c>
      <c r="X5" s="202">
        <v>24.13</v>
      </c>
      <c r="Y5" s="202">
        <v>0</v>
      </c>
      <c r="Z5">
        <v>0</v>
      </c>
      <c r="AA5" s="202">
        <v>11.42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19.16</v>
      </c>
      <c r="AQ5" s="202">
        <v>18.170000000000002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4.93</v>
      </c>
      <c r="L6" s="202">
        <v>306.14999999999998</v>
      </c>
      <c r="M6" s="202">
        <v>27.04</v>
      </c>
      <c r="N6" s="202">
        <v>34.9</v>
      </c>
      <c r="O6" s="202">
        <v>0</v>
      </c>
      <c r="P6" s="202">
        <v>20.36</v>
      </c>
      <c r="Q6" s="202">
        <v>1.66</v>
      </c>
      <c r="R6" s="202">
        <v>6.85</v>
      </c>
      <c r="S6" s="202">
        <v>4.26</v>
      </c>
      <c r="T6" s="202">
        <v>0</v>
      </c>
      <c r="U6" s="202">
        <v>24.62</v>
      </c>
      <c r="V6" s="202">
        <v>3.35</v>
      </c>
      <c r="W6" s="202">
        <v>5.58</v>
      </c>
      <c r="X6" s="202">
        <v>24.13</v>
      </c>
      <c r="Y6" s="202">
        <v>0</v>
      </c>
      <c r="Z6">
        <v>0</v>
      </c>
      <c r="AA6" s="202">
        <v>11.42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19.16</v>
      </c>
      <c r="AQ6" s="202">
        <v>18.170000000000002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4.93</v>
      </c>
      <c r="L7" s="202">
        <v>306.14999999999998</v>
      </c>
      <c r="M7" s="202">
        <v>27.04</v>
      </c>
      <c r="N7" s="202">
        <v>34.9</v>
      </c>
      <c r="O7" s="202">
        <v>0</v>
      </c>
      <c r="P7" s="202">
        <v>20.36</v>
      </c>
      <c r="Q7" s="202">
        <v>1.66</v>
      </c>
      <c r="R7" s="202">
        <v>6.85</v>
      </c>
      <c r="S7" s="202">
        <v>4.26</v>
      </c>
      <c r="T7" s="202">
        <v>0</v>
      </c>
      <c r="U7" s="202">
        <v>24.62</v>
      </c>
      <c r="V7" s="202">
        <v>3.35</v>
      </c>
      <c r="W7" s="202">
        <v>5.58</v>
      </c>
      <c r="X7" s="202">
        <v>24.13</v>
      </c>
      <c r="Y7" s="202">
        <v>0</v>
      </c>
      <c r="Z7">
        <v>0</v>
      </c>
      <c r="AA7" s="202">
        <v>11.42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19.16</v>
      </c>
      <c r="AQ7" s="202">
        <v>18.170000000000002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4.93</v>
      </c>
      <c r="L8" s="202">
        <v>306.14999999999998</v>
      </c>
      <c r="M8" s="202">
        <v>27.04</v>
      </c>
      <c r="N8" s="202">
        <v>34.9</v>
      </c>
      <c r="O8" s="202">
        <v>0</v>
      </c>
      <c r="P8" s="202">
        <v>20.36</v>
      </c>
      <c r="Q8" s="202">
        <v>1.66</v>
      </c>
      <c r="R8" s="202">
        <v>6.85</v>
      </c>
      <c r="S8" s="202">
        <v>4.26</v>
      </c>
      <c r="T8" s="202">
        <v>0</v>
      </c>
      <c r="U8" s="202">
        <v>24.62</v>
      </c>
      <c r="V8" s="202">
        <v>3.35</v>
      </c>
      <c r="W8" s="202">
        <v>5.58</v>
      </c>
      <c r="X8" s="202">
        <v>24.13</v>
      </c>
      <c r="Y8" s="202">
        <v>0</v>
      </c>
      <c r="Z8">
        <v>0</v>
      </c>
      <c r="AA8" s="202">
        <v>11.42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19.16</v>
      </c>
      <c r="AQ8" s="202">
        <v>18.170000000000002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4.93</v>
      </c>
      <c r="L9" s="202">
        <v>306.14999999999998</v>
      </c>
      <c r="M9" s="202">
        <v>27.04</v>
      </c>
      <c r="N9" s="202">
        <v>34.9</v>
      </c>
      <c r="O9" s="202">
        <v>0</v>
      </c>
      <c r="P9" s="202">
        <v>20.36</v>
      </c>
      <c r="Q9" s="202">
        <v>1.66</v>
      </c>
      <c r="R9" s="202">
        <v>6.85</v>
      </c>
      <c r="S9" s="202">
        <v>4.26</v>
      </c>
      <c r="T9" s="202">
        <v>0</v>
      </c>
      <c r="U9" s="202">
        <v>24.62</v>
      </c>
      <c r="V9" s="202">
        <v>3.35</v>
      </c>
      <c r="W9" s="202">
        <v>5.58</v>
      </c>
      <c r="X9" s="202">
        <v>23.97</v>
      </c>
      <c r="Y9" s="202">
        <v>0</v>
      </c>
      <c r="Z9">
        <v>0</v>
      </c>
      <c r="AA9" s="202">
        <v>11.42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19.16</v>
      </c>
      <c r="AQ9" s="202">
        <v>18.170000000000002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4.93</v>
      </c>
      <c r="L10" s="202">
        <v>306.14999999999998</v>
      </c>
      <c r="M10" s="202">
        <v>27.04</v>
      </c>
      <c r="N10" s="202">
        <v>34.9</v>
      </c>
      <c r="O10" s="202">
        <v>0</v>
      </c>
      <c r="P10" s="202">
        <v>20.36</v>
      </c>
      <c r="Q10" s="202">
        <v>1.66</v>
      </c>
      <c r="R10" s="202">
        <v>6.85</v>
      </c>
      <c r="S10" s="202">
        <v>4.26</v>
      </c>
      <c r="T10" s="202">
        <v>0</v>
      </c>
      <c r="U10" s="202">
        <v>24.62</v>
      </c>
      <c r="V10" s="202">
        <v>3.35</v>
      </c>
      <c r="W10" s="202">
        <v>5.58</v>
      </c>
      <c r="X10" s="202">
        <v>23.97</v>
      </c>
      <c r="Y10" s="202">
        <v>0</v>
      </c>
      <c r="Z10">
        <v>0</v>
      </c>
      <c r="AA10" s="202">
        <v>11.42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19.16</v>
      </c>
      <c r="AQ10" s="202">
        <v>18.170000000000002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4.93</v>
      </c>
      <c r="L11" s="202">
        <v>306.14999999999998</v>
      </c>
      <c r="M11" s="202">
        <v>27.04</v>
      </c>
      <c r="N11" s="202">
        <v>34.9</v>
      </c>
      <c r="O11" s="202">
        <v>0</v>
      </c>
      <c r="P11" s="202">
        <v>20.36</v>
      </c>
      <c r="Q11" s="202">
        <v>1.66</v>
      </c>
      <c r="R11" s="202">
        <v>6.85</v>
      </c>
      <c r="S11" s="202">
        <v>4.26</v>
      </c>
      <c r="T11" s="202">
        <v>0</v>
      </c>
      <c r="U11" s="202">
        <v>24.62</v>
      </c>
      <c r="V11" s="202">
        <v>3.35</v>
      </c>
      <c r="W11" s="202">
        <v>5.58</v>
      </c>
      <c r="X11" s="202">
        <v>23.97</v>
      </c>
      <c r="Y11" s="202">
        <v>0</v>
      </c>
      <c r="Z11">
        <v>0</v>
      </c>
      <c r="AA11" s="202">
        <v>11.42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19.16</v>
      </c>
      <c r="AQ11" s="202">
        <v>18.170000000000002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4.93</v>
      </c>
      <c r="L12" s="202">
        <v>306.14999999999998</v>
      </c>
      <c r="M12" s="202">
        <v>27.04</v>
      </c>
      <c r="N12" s="202">
        <v>34.9</v>
      </c>
      <c r="O12" s="202">
        <v>0</v>
      </c>
      <c r="P12" s="202">
        <v>20.36</v>
      </c>
      <c r="Q12" s="202">
        <v>1.66</v>
      </c>
      <c r="R12" s="202">
        <v>6.85</v>
      </c>
      <c r="S12" s="202">
        <v>4.26</v>
      </c>
      <c r="T12" s="202">
        <v>0</v>
      </c>
      <c r="U12" s="202">
        <v>24.62</v>
      </c>
      <c r="V12" s="202">
        <v>3.35</v>
      </c>
      <c r="W12" s="202">
        <v>5.58</v>
      </c>
      <c r="X12" s="202">
        <v>23.97</v>
      </c>
      <c r="Y12" s="202">
        <v>0</v>
      </c>
      <c r="Z12">
        <v>0</v>
      </c>
      <c r="AA12" s="202">
        <v>11.42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19.16</v>
      </c>
      <c r="AQ12" s="202">
        <v>18.170000000000002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4.93</v>
      </c>
      <c r="L13" s="202">
        <v>306.14999999999998</v>
      </c>
      <c r="M13" s="202">
        <v>27.04</v>
      </c>
      <c r="N13" s="202">
        <v>34.9</v>
      </c>
      <c r="O13" s="202">
        <v>0</v>
      </c>
      <c r="P13" s="202">
        <v>20.36</v>
      </c>
      <c r="Q13" s="202">
        <v>1.66</v>
      </c>
      <c r="R13" s="202">
        <v>6.85</v>
      </c>
      <c r="S13" s="202">
        <v>4.26</v>
      </c>
      <c r="T13" s="202">
        <v>0</v>
      </c>
      <c r="U13" s="202">
        <v>24.62</v>
      </c>
      <c r="V13" s="202">
        <v>3.35</v>
      </c>
      <c r="W13" s="202">
        <v>5.58</v>
      </c>
      <c r="X13" s="202">
        <v>23.97</v>
      </c>
      <c r="Y13" s="202">
        <v>0</v>
      </c>
      <c r="Z13">
        <v>0</v>
      </c>
      <c r="AA13" s="202">
        <v>11.42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19.16</v>
      </c>
      <c r="AQ13" s="202">
        <v>18.170000000000002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4.93</v>
      </c>
      <c r="L14" s="202">
        <v>306.14999999999998</v>
      </c>
      <c r="M14" s="202">
        <v>27.04</v>
      </c>
      <c r="N14" s="202">
        <v>34.9</v>
      </c>
      <c r="O14" s="202">
        <v>0</v>
      </c>
      <c r="P14" s="202">
        <v>20.36</v>
      </c>
      <c r="Q14" s="202">
        <v>1.66</v>
      </c>
      <c r="R14" s="202">
        <v>6.85</v>
      </c>
      <c r="S14" s="202">
        <v>4.26</v>
      </c>
      <c r="T14" s="202">
        <v>0</v>
      </c>
      <c r="U14" s="202">
        <v>24.62</v>
      </c>
      <c r="V14" s="202">
        <v>3.35</v>
      </c>
      <c r="W14" s="202">
        <v>5.58</v>
      </c>
      <c r="X14" s="202">
        <v>23.97</v>
      </c>
      <c r="Y14" s="202">
        <v>0</v>
      </c>
      <c r="Z14">
        <v>0</v>
      </c>
      <c r="AA14" s="202">
        <v>11.42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19.16</v>
      </c>
      <c r="AQ14" s="202">
        <v>18.170000000000002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4.93</v>
      </c>
      <c r="L15" s="202">
        <v>306.14999999999998</v>
      </c>
      <c r="M15" s="202">
        <v>27.04</v>
      </c>
      <c r="N15" s="202">
        <v>34.9</v>
      </c>
      <c r="O15" s="202">
        <v>0</v>
      </c>
      <c r="P15" s="202">
        <v>20.36</v>
      </c>
      <c r="Q15" s="202">
        <v>1.66</v>
      </c>
      <c r="R15" s="202">
        <v>6.85</v>
      </c>
      <c r="S15" s="202">
        <v>4.26</v>
      </c>
      <c r="T15" s="202">
        <v>0</v>
      </c>
      <c r="U15" s="202">
        <v>24.62</v>
      </c>
      <c r="V15" s="202">
        <v>3.35</v>
      </c>
      <c r="W15" s="202">
        <v>5.58</v>
      </c>
      <c r="X15" s="202">
        <v>23.97</v>
      </c>
      <c r="Y15" s="202">
        <v>0</v>
      </c>
      <c r="Z15">
        <v>0</v>
      </c>
      <c r="AA15" s="202">
        <v>11.42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19.16</v>
      </c>
      <c r="AQ15" s="202">
        <v>18.170000000000002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4.93</v>
      </c>
      <c r="L16" s="202">
        <v>306.14999999999998</v>
      </c>
      <c r="M16" s="202">
        <v>27.04</v>
      </c>
      <c r="N16" s="202">
        <v>34.9</v>
      </c>
      <c r="O16" s="202">
        <v>0</v>
      </c>
      <c r="P16" s="202">
        <v>20.36</v>
      </c>
      <c r="Q16" s="202">
        <v>1.66</v>
      </c>
      <c r="R16" s="202">
        <v>6.85</v>
      </c>
      <c r="S16" s="202">
        <v>4.26</v>
      </c>
      <c r="T16" s="202">
        <v>0</v>
      </c>
      <c r="U16" s="202">
        <v>24.62</v>
      </c>
      <c r="V16" s="202">
        <v>3.35</v>
      </c>
      <c r="W16" s="202">
        <v>5.58</v>
      </c>
      <c r="X16" s="202">
        <v>23.97</v>
      </c>
      <c r="Y16" s="202">
        <v>0</v>
      </c>
      <c r="Z16">
        <v>0</v>
      </c>
      <c r="AA16" s="202">
        <v>11.42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19.16</v>
      </c>
      <c r="AQ16" s="202">
        <v>18.170000000000002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4.93</v>
      </c>
      <c r="L17" s="202">
        <v>306.14999999999998</v>
      </c>
      <c r="M17" s="202">
        <v>27.04</v>
      </c>
      <c r="N17" s="202">
        <v>34.9</v>
      </c>
      <c r="O17" s="202">
        <v>0</v>
      </c>
      <c r="P17" s="202">
        <v>20.36</v>
      </c>
      <c r="Q17" s="202">
        <v>1.66</v>
      </c>
      <c r="R17" s="202">
        <v>6.85</v>
      </c>
      <c r="S17" s="202">
        <v>4.26</v>
      </c>
      <c r="T17" s="202">
        <v>0</v>
      </c>
      <c r="U17" s="202">
        <v>24.62</v>
      </c>
      <c r="V17" s="202">
        <v>3.35</v>
      </c>
      <c r="W17" s="202">
        <v>5.58</v>
      </c>
      <c r="X17" s="202">
        <v>23.97</v>
      </c>
      <c r="Y17" s="202">
        <v>0</v>
      </c>
      <c r="Z17">
        <v>0</v>
      </c>
      <c r="AA17" s="202">
        <v>11.42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19.16</v>
      </c>
      <c r="AQ17" s="202">
        <v>18.170000000000002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4.93</v>
      </c>
      <c r="L18" s="202">
        <v>306.14999999999998</v>
      </c>
      <c r="M18" s="202">
        <v>27.04</v>
      </c>
      <c r="N18" s="202">
        <v>34.9</v>
      </c>
      <c r="O18" s="202">
        <v>0</v>
      </c>
      <c r="P18" s="202">
        <v>20.36</v>
      </c>
      <c r="Q18" s="202">
        <v>1.66</v>
      </c>
      <c r="R18" s="202">
        <v>6.85</v>
      </c>
      <c r="S18" s="202">
        <v>4.26</v>
      </c>
      <c r="T18" s="202">
        <v>0</v>
      </c>
      <c r="U18" s="202">
        <v>24.62</v>
      </c>
      <c r="V18" s="202">
        <v>3.35</v>
      </c>
      <c r="W18" s="202">
        <v>5.58</v>
      </c>
      <c r="X18" s="202">
        <v>23.97</v>
      </c>
      <c r="Y18" s="202">
        <v>0</v>
      </c>
      <c r="Z18">
        <v>0</v>
      </c>
      <c r="AA18" s="202">
        <v>11.42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19.16</v>
      </c>
      <c r="AQ18" s="202">
        <v>18.170000000000002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4.93</v>
      </c>
      <c r="L19" s="202">
        <v>306.14999999999998</v>
      </c>
      <c r="M19" s="202">
        <v>27.04</v>
      </c>
      <c r="N19" s="202">
        <v>34.9</v>
      </c>
      <c r="O19" s="202">
        <v>0</v>
      </c>
      <c r="P19" s="202">
        <v>20.36</v>
      </c>
      <c r="Q19" s="202">
        <v>1.66</v>
      </c>
      <c r="R19" s="202">
        <v>6.85</v>
      </c>
      <c r="S19" s="202">
        <v>4.26</v>
      </c>
      <c r="T19" s="202">
        <v>0</v>
      </c>
      <c r="U19" s="202">
        <v>24.62</v>
      </c>
      <c r="V19" s="202">
        <v>3.35</v>
      </c>
      <c r="W19" s="202">
        <v>5.58</v>
      </c>
      <c r="X19" s="202">
        <v>23.97</v>
      </c>
      <c r="Y19" s="202">
        <v>0</v>
      </c>
      <c r="Z19">
        <v>0</v>
      </c>
      <c r="AA19" s="202">
        <v>11.42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19.16</v>
      </c>
      <c r="AQ19" s="202">
        <v>18.170000000000002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4.93</v>
      </c>
      <c r="L20" s="202">
        <v>306.14999999999998</v>
      </c>
      <c r="M20" s="202">
        <v>27.04</v>
      </c>
      <c r="N20" s="202">
        <v>34.9</v>
      </c>
      <c r="O20" s="202">
        <v>0</v>
      </c>
      <c r="P20" s="202">
        <v>20.36</v>
      </c>
      <c r="Q20" s="202">
        <v>1.66</v>
      </c>
      <c r="R20" s="202">
        <v>6.85</v>
      </c>
      <c r="S20" s="202">
        <v>4.26</v>
      </c>
      <c r="T20" s="202">
        <v>0</v>
      </c>
      <c r="U20" s="202">
        <v>24.62</v>
      </c>
      <c r="V20" s="202">
        <v>3.35</v>
      </c>
      <c r="W20" s="202">
        <v>5.58</v>
      </c>
      <c r="X20" s="202">
        <v>23.97</v>
      </c>
      <c r="Y20" s="202">
        <v>0</v>
      </c>
      <c r="Z20">
        <v>0</v>
      </c>
      <c r="AA20" s="202">
        <v>11.42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19.16</v>
      </c>
      <c r="AQ20" s="202">
        <v>18.170000000000002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4.93</v>
      </c>
      <c r="L21" s="202">
        <v>306.14999999999998</v>
      </c>
      <c r="M21" s="202">
        <v>27.04</v>
      </c>
      <c r="N21" s="202">
        <v>34.9</v>
      </c>
      <c r="O21" s="202">
        <v>0</v>
      </c>
      <c r="P21" s="202">
        <v>20.36</v>
      </c>
      <c r="Q21" s="202">
        <v>1.66</v>
      </c>
      <c r="R21" s="202">
        <v>6.85</v>
      </c>
      <c r="S21" s="202">
        <v>4.26</v>
      </c>
      <c r="T21" s="202">
        <v>0</v>
      </c>
      <c r="U21" s="202">
        <v>24.62</v>
      </c>
      <c r="V21" s="202">
        <v>3.35</v>
      </c>
      <c r="W21" s="202">
        <v>5.58</v>
      </c>
      <c r="X21" s="202">
        <v>23.97</v>
      </c>
      <c r="Y21" s="202">
        <v>0</v>
      </c>
      <c r="Z21">
        <v>0</v>
      </c>
      <c r="AA21" s="202">
        <v>11.42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19.16</v>
      </c>
      <c r="AQ21" s="202">
        <v>18.170000000000002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4.93</v>
      </c>
      <c r="L22" s="202">
        <v>306.14999999999998</v>
      </c>
      <c r="M22" s="202">
        <v>27.04</v>
      </c>
      <c r="N22" s="202">
        <v>34.9</v>
      </c>
      <c r="O22" s="202">
        <v>0</v>
      </c>
      <c r="P22" s="202">
        <v>20.36</v>
      </c>
      <c r="Q22" s="202">
        <v>1.66</v>
      </c>
      <c r="R22" s="202">
        <v>6.85</v>
      </c>
      <c r="S22" s="202">
        <v>4.26</v>
      </c>
      <c r="T22" s="202">
        <v>0</v>
      </c>
      <c r="U22" s="202">
        <v>24.62</v>
      </c>
      <c r="V22" s="202">
        <v>3.35</v>
      </c>
      <c r="W22" s="202">
        <v>5.58</v>
      </c>
      <c r="X22" s="202">
        <v>23.97</v>
      </c>
      <c r="Y22" s="202">
        <v>0</v>
      </c>
      <c r="Z22">
        <v>0</v>
      </c>
      <c r="AA22" s="202">
        <v>11.42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19.16</v>
      </c>
      <c r="AQ22" s="202">
        <v>18.170000000000002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4.93</v>
      </c>
      <c r="L23" s="202">
        <v>306.14999999999998</v>
      </c>
      <c r="M23" s="202">
        <v>27.04</v>
      </c>
      <c r="N23" s="202">
        <v>34.9</v>
      </c>
      <c r="O23" s="202">
        <v>0</v>
      </c>
      <c r="P23" s="202">
        <v>20.36</v>
      </c>
      <c r="Q23" s="202">
        <v>1.66</v>
      </c>
      <c r="R23" s="202">
        <v>6.85</v>
      </c>
      <c r="S23" s="202">
        <v>4.26</v>
      </c>
      <c r="T23" s="202">
        <v>0</v>
      </c>
      <c r="U23" s="202">
        <v>24.62</v>
      </c>
      <c r="V23" s="202">
        <v>3.35</v>
      </c>
      <c r="W23" s="202">
        <v>5.58</v>
      </c>
      <c r="X23" s="202">
        <v>23.97</v>
      </c>
      <c r="Y23" s="202">
        <v>0</v>
      </c>
      <c r="Z23">
        <v>0</v>
      </c>
      <c r="AA23" s="202">
        <v>11.42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19.16</v>
      </c>
      <c r="AQ23" s="202">
        <v>18.170000000000002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4.93</v>
      </c>
      <c r="L24" s="202">
        <v>306.14999999999998</v>
      </c>
      <c r="M24" s="202">
        <v>27.04</v>
      </c>
      <c r="N24" s="202">
        <v>34.9</v>
      </c>
      <c r="O24" s="202">
        <v>0</v>
      </c>
      <c r="P24" s="202">
        <v>37.020000000000003</v>
      </c>
      <c r="Q24" s="202">
        <v>1.66</v>
      </c>
      <c r="R24" s="202">
        <v>6.85</v>
      </c>
      <c r="S24" s="202">
        <v>4.26</v>
      </c>
      <c r="T24" s="202">
        <v>0</v>
      </c>
      <c r="U24" s="202">
        <v>24.62</v>
      </c>
      <c r="V24" s="202">
        <v>3.35</v>
      </c>
      <c r="W24" s="202">
        <v>5.58</v>
      </c>
      <c r="X24" s="202">
        <v>23.97</v>
      </c>
      <c r="Y24" s="202">
        <v>0</v>
      </c>
      <c r="Z24">
        <v>0</v>
      </c>
      <c r="AA24" s="202">
        <v>11.42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19.16</v>
      </c>
      <c r="AQ24" s="202">
        <v>18.170000000000002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4.93</v>
      </c>
      <c r="L25" s="202">
        <v>306.14999999999998</v>
      </c>
      <c r="M25" s="202">
        <v>27.04</v>
      </c>
      <c r="N25" s="202">
        <v>34.9</v>
      </c>
      <c r="O25" s="202">
        <v>0</v>
      </c>
      <c r="P25" s="202">
        <v>37.020000000000003</v>
      </c>
      <c r="Q25" s="202">
        <v>1.66</v>
      </c>
      <c r="R25" s="202">
        <v>6.85</v>
      </c>
      <c r="S25" s="202">
        <v>4.26</v>
      </c>
      <c r="T25" s="202">
        <v>0</v>
      </c>
      <c r="U25" s="202">
        <v>24.62</v>
      </c>
      <c r="V25" s="202">
        <v>3.35</v>
      </c>
      <c r="W25" s="202">
        <v>5.58</v>
      </c>
      <c r="X25" s="202">
        <v>23.97</v>
      </c>
      <c r="Y25" s="202">
        <v>0</v>
      </c>
      <c r="Z25">
        <v>0</v>
      </c>
      <c r="AA25" s="202">
        <v>11.42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19.16</v>
      </c>
      <c r="AQ25" s="202">
        <v>18.170000000000002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4.93</v>
      </c>
      <c r="L26" s="202">
        <v>306.14999999999998</v>
      </c>
      <c r="M26" s="202">
        <v>27.04</v>
      </c>
      <c r="N26" s="202">
        <v>34.9</v>
      </c>
      <c r="O26" s="202">
        <v>0</v>
      </c>
      <c r="P26" s="202">
        <v>37.020000000000003</v>
      </c>
      <c r="Q26" s="202">
        <v>1.66</v>
      </c>
      <c r="R26" s="202">
        <v>6.85</v>
      </c>
      <c r="S26" s="202">
        <v>4.26</v>
      </c>
      <c r="T26" s="202">
        <v>0</v>
      </c>
      <c r="U26" s="202">
        <v>24.62</v>
      </c>
      <c r="V26" s="202">
        <v>3.35</v>
      </c>
      <c r="W26" s="202">
        <v>5.58</v>
      </c>
      <c r="X26" s="202">
        <v>23.97</v>
      </c>
      <c r="Y26" s="202">
        <v>0</v>
      </c>
      <c r="Z26">
        <v>0</v>
      </c>
      <c r="AA26" s="202">
        <v>11.42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19.16</v>
      </c>
      <c r="AQ26" s="202">
        <v>18.170000000000002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4.93</v>
      </c>
      <c r="L27" s="202">
        <v>306.14999999999998</v>
      </c>
      <c r="M27" s="202">
        <v>27.04</v>
      </c>
      <c r="N27" s="202">
        <v>34.9</v>
      </c>
      <c r="O27" s="202">
        <v>0</v>
      </c>
      <c r="P27" s="202">
        <v>37.020000000000003</v>
      </c>
      <c r="Q27" s="202">
        <v>1.66</v>
      </c>
      <c r="R27" s="202">
        <v>6.85</v>
      </c>
      <c r="S27" s="202">
        <v>4.26</v>
      </c>
      <c r="T27" s="202">
        <v>0</v>
      </c>
      <c r="U27" s="202">
        <v>24.62</v>
      </c>
      <c r="V27" s="202">
        <v>3.35</v>
      </c>
      <c r="W27" s="202">
        <v>5.4</v>
      </c>
      <c r="X27" s="202">
        <v>42.54</v>
      </c>
      <c r="Y27" s="202">
        <v>0</v>
      </c>
      <c r="Z27">
        <v>0</v>
      </c>
      <c r="AA27" s="202">
        <v>11.42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19.16</v>
      </c>
      <c r="AQ27" s="202">
        <v>18.170000000000002</v>
      </c>
      <c r="AR27" s="202">
        <v>0.13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4.93</v>
      </c>
      <c r="L28" s="202">
        <v>306.14999999999998</v>
      </c>
      <c r="M28" s="202">
        <v>27.05</v>
      </c>
      <c r="N28" s="202">
        <v>34.9</v>
      </c>
      <c r="O28" s="202">
        <v>0</v>
      </c>
      <c r="P28" s="202">
        <v>37.020000000000003</v>
      </c>
      <c r="Q28" s="202">
        <v>1.66</v>
      </c>
      <c r="R28" s="202">
        <v>6.85</v>
      </c>
      <c r="S28" s="202">
        <v>4.26</v>
      </c>
      <c r="T28" s="202">
        <v>0</v>
      </c>
      <c r="U28" s="202">
        <v>24.62</v>
      </c>
      <c r="V28" s="202">
        <v>3.35</v>
      </c>
      <c r="W28" s="202">
        <v>5.44</v>
      </c>
      <c r="X28" s="202">
        <v>43.59</v>
      </c>
      <c r="Y28" s="202">
        <v>0</v>
      </c>
      <c r="Z28">
        <v>0</v>
      </c>
      <c r="AA28" s="202">
        <v>11.42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19.16</v>
      </c>
      <c r="AQ28" s="202">
        <v>18.170000000000002</v>
      </c>
      <c r="AR28" s="202">
        <v>0.25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4.93</v>
      </c>
      <c r="L29" s="202">
        <v>306.14999999999998</v>
      </c>
      <c r="M29" s="202">
        <v>27.05</v>
      </c>
      <c r="N29" s="202">
        <v>34.9</v>
      </c>
      <c r="O29" s="202">
        <v>0</v>
      </c>
      <c r="P29" s="202">
        <v>37.020000000000003</v>
      </c>
      <c r="Q29" s="202">
        <v>3.02</v>
      </c>
      <c r="R29" s="202">
        <v>12.46</v>
      </c>
      <c r="S29" s="202">
        <v>7.68</v>
      </c>
      <c r="T29" s="202">
        <v>0</v>
      </c>
      <c r="U29" s="202">
        <v>24.62</v>
      </c>
      <c r="V29" s="202">
        <v>6.11</v>
      </c>
      <c r="W29" s="202">
        <v>9.81</v>
      </c>
      <c r="X29" s="202">
        <v>43.43</v>
      </c>
      <c r="Y29" s="202">
        <v>0</v>
      </c>
      <c r="Z29">
        <v>0</v>
      </c>
      <c r="AA29" s="202">
        <v>11.42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37.33</v>
      </c>
      <c r="AQ29" s="202">
        <v>26.51</v>
      </c>
      <c r="AR29" s="202">
        <v>0.45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4.93</v>
      </c>
      <c r="L30" s="202">
        <v>361.34</v>
      </c>
      <c r="M30" s="202">
        <v>27.05</v>
      </c>
      <c r="N30" s="202">
        <v>34.9</v>
      </c>
      <c r="O30" s="202">
        <v>0</v>
      </c>
      <c r="P30" s="202">
        <v>37.020000000000003</v>
      </c>
      <c r="Q30" s="202">
        <v>3.02</v>
      </c>
      <c r="R30" s="202">
        <v>12.46</v>
      </c>
      <c r="S30" s="202">
        <v>7.76</v>
      </c>
      <c r="T30" s="202">
        <v>0</v>
      </c>
      <c r="U30" s="202">
        <v>24.62</v>
      </c>
      <c r="V30" s="202">
        <v>6.11</v>
      </c>
      <c r="W30" s="202">
        <v>9.91</v>
      </c>
      <c r="X30" s="202">
        <v>43.59</v>
      </c>
      <c r="Y30" s="202">
        <v>0</v>
      </c>
      <c r="Z30">
        <v>0</v>
      </c>
      <c r="AA30" s="202">
        <v>11.42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37.33</v>
      </c>
      <c r="AQ30" s="202">
        <v>26.51</v>
      </c>
      <c r="AR30" s="202">
        <v>1.3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4.93</v>
      </c>
      <c r="L31" s="202">
        <v>450.26</v>
      </c>
      <c r="M31" s="202">
        <v>27.05</v>
      </c>
      <c r="N31" s="202">
        <v>34.9</v>
      </c>
      <c r="O31" s="202">
        <v>0</v>
      </c>
      <c r="P31" s="202">
        <v>37.020000000000003</v>
      </c>
      <c r="Q31" s="202">
        <v>2.98</v>
      </c>
      <c r="R31" s="202">
        <v>12.46</v>
      </c>
      <c r="S31" s="202">
        <v>7.57</v>
      </c>
      <c r="T31" s="202">
        <v>0</v>
      </c>
      <c r="U31" s="202">
        <v>24.62</v>
      </c>
      <c r="V31" s="202">
        <v>6.11</v>
      </c>
      <c r="W31" s="202">
        <v>9.91</v>
      </c>
      <c r="X31" s="202">
        <v>43.59</v>
      </c>
      <c r="Y31" s="202">
        <v>0</v>
      </c>
      <c r="Z31">
        <v>0</v>
      </c>
      <c r="AA31" s="202">
        <v>11.42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37.33</v>
      </c>
      <c r="AQ31" s="202">
        <v>26.51</v>
      </c>
      <c r="AR31" s="202">
        <v>3.1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4.9000000000000004</v>
      </c>
      <c r="L32" s="202">
        <v>476.01</v>
      </c>
      <c r="M32" s="202">
        <v>27.05</v>
      </c>
      <c r="N32" s="202">
        <v>34.9</v>
      </c>
      <c r="O32" s="202">
        <v>0</v>
      </c>
      <c r="P32" s="202">
        <v>37.020000000000003</v>
      </c>
      <c r="Q32" s="202">
        <v>3.02</v>
      </c>
      <c r="R32" s="202">
        <v>12.46</v>
      </c>
      <c r="S32" s="202">
        <v>7.76</v>
      </c>
      <c r="T32" s="202">
        <v>0</v>
      </c>
      <c r="U32" s="202">
        <v>24.62</v>
      </c>
      <c r="V32" s="202">
        <v>6.11</v>
      </c>
      <c r="W32" s="202">
        <v>9.91</v>
      </c>
      <c r="X32" s="202">
        <v>43.59</v>
      </c>
      <c r="Y32" s="202">
        <v>0</v>
      </c>
      <c r="Z32">
        <v>0</v>
      </c>
      <c r="AA32" s="202">
        <v>11.42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37.33</v>
      </c>
      <c r="AQ32" s="202">
        <v>26.51</v>
      </c>
      <c r="AR32" s="202">
        <v>6.32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8.93</v>
      </c>
      <c r="L33" s="202">
        <v>478.9</v>
      </c>
      <c r="M33" s="202">
        <v>27.05</v>
      </c>
      <c r="N33" s="202">
        <v>34.9</v>
      </c>
      <c r="O33" s="202">
        <v>0</v>
      </c>
      <c r="P33" s="202">
        <v>37.020000000000003</v>
      </c>
      <c r="Q33" s="202">
        <v>3.02</v>
      </c>
      <c r="R33" s="202">
        <v>12.46</v>
      </c>
      <c r="S33" s="202">
        <v>7.76</v>
      </c>
      <c r="T33" s="202">
        <v>0</v>
      </c>
      <c r="U33" s="202">
        <v>24.62</v>
      </c>
      <c r="V33" s="202">
        <v>6.11</v>
      </c>
      <c r="W33" s="202">
        <v>9.91</v>
      </c>
      <c r="X33" s="202">
        <v>43.59</v>
      </c>
      <c r="Y33" s="202">
        <v>0</v>
      </c>
      <c r="Z33">
        <v>0</v>
      </c>
      <c r="AA33" s="202">
        <v>11.42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37.33</v>
      </c>
      <c r="AQ33" s="202">
        <v>26.51</v>
      </c>
      <c r="AR33" s="202">
        <v>10.27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8.9600000000000009</v>
      </c>
      <c r="L34" s="202">
        <v>478.9</v>
      </c>
      <c r="M34" s="202">
        <v>27.05</v>
      </c>
      <c r="N34" s="202">
        <v>34.9</v>
      </c>
      <c r="O34" s="202">
        <v>0</v>
      </c>
      <c r="P34" s="202">
        <v>37.020000000000003</v>
      </c>
      <c r="Q34" s="202">
        <v>3.02</v>
      </c>
      <c r="R34" s="202">
        <v>12.46</v>
      </c>
      <c r="S34" s="202">
        <v>7.76</v>
      </c>
      <c r="T34" s="202">
        <v>0</v>
      </c>
      <c r="U34" s="202">
        <v>24.62</v>
      </c>
      <c r="V34" s="202">
        <v>6.11</v>
      </c>
      <c r="W34" s="202">
        <v>9.91</v>
      </c>
      <c r="X34" s="202">
        <v>43.59</v>
      </c>
      <c r="Y34" s="202">
        <v>0</v>
      </c>
      <c r="Z34">
        <v>0</v>
      </c>
      <c r="AA34" s="202">
        <v>11.42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37.33</v>
      </c>
      <c r="AQ34" s="202">
        <v>26.51</v>
      </c>
      <c r="AR34" s="202">
        <v>17.54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8.9600000000000009</v>
      </c>
      <c r="L35" s="202">
        <v>459.83</v>
      </c>
      <c r="M35" s="202">
        <v>27.05</v>
      </c>
      <c r="N35" s="202">
        <v>34.9</v>
      </c>
      <c r="O35" s="202">
        <v>0</v>
      </c>
      <c r="P35" s="202">
        <v>37.020000000000003</v>
      </c>
      <c r="Q35" s="202">
        <v>3.02</v>
      </c>
      <c r="R35" s="202">
        <v>12.46</v>
      </c>
      <c r="S35" s="202">
        <v>7.76</v>
      </c>
      <c r="T35" s="202">
        <v>0</v>
      </c>
      <c r="U35" s="202">
        <v>24.62</v>
      </c>
      <c r="V35" s="202">
        <v>6.11</v>
      </c>
      <c r="W35" s="202">
        <v>9.91</v>
      </c>
      <c r="X35" s="202">
        <v>43.59</v>
      </c>
      <c r="Y35" s="202">
        <v>0</v>
      </c>
      <c r="Z35">
        <v>0</v>
      </c>
      <c r="AA35" s="202">
        <v>11.42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37.33</v>
      </c>
      <c r="AQ35" s="202">
        <v>26.51</v>
      </c>
      <c r="AR35" s="202">
        <v>21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8.9600000000000009</v>
      </c>
      <c r="L36" s="202">
        <v>459.83</v>
      </c>
      <c r="M36" s="202">
        <v>27.05</v>
      </c>
      <c r="N36" s="202">
        <v>34.9</v>
      </c>
      <c r="O36" s="202">
        <v>0</v>
      </c>
      <c r="P36" s="202">
        <v>37.020000000000003</v>
      </c>
      <c r="Q36" s="202">
        <v>3.02</v>
      </c>
      <c r="R36" s="202">
        <v>12.46</v>
      </c>
      <c r="S36" s="202">
        <v>7.76</v>
      </c>
      <c r="T36" s="202">
        <v>0</v>
      </c>
      <c r="U36" s="202">
        <v>24.62</v>
      </c>
      <c r="V36" s="202">
        <v>6.11</v>
      </c>
      <c r="W36" s="202">
        <v>9.91</v>
      </c>
      <c r="X36" s="202">
        <v>43.59</v>
      </c>
      <c r="Y36" s="202">
        <v>0</v>
      </c>
      <c r="Z36">
        <v>0</v>
      </c>
      <c r="AA36" s="202">
        <v>11.42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37.33</v>
      </c>
      <c r="AQ36" s="202">
        <v>26.51</v>
      </c>
      <c r="AR36" s="202">
        <v>21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8.9600000000000009</v>
      </c>
      <c r="L37" s="202">
        <v>459.83</v>
      </c>
      <c r="M37" s="202">
        <v>27.05</v>
      </c>
      <c r="N37" s="202">
        <v>34.9</v>
      </c>
      <c r="O37" s="202">
        <v>0</v>
      </c>
      <c r="P37" s="202">
        <v>37.020000000000003</v>
      </c>
      <c r="Q37" s="202">
        <v>3.02</v>
      </c>
      <c r="R37" s="202">
        <v>12.46</v>
      </c>
      <c r="S37" s="202">
        <v>7.76</v>
      </c>
      <c r="T37" s="202">
        <v>0</v>
      </c>
      <c r="U37" s="202">
        <v>24.62</v>
      </c>
      <c r="V37" s="202">
        <v>6.11</v>
      </c>
      <c r="W37" s="202">
        <v>9.91</v>
      </c>
      <c r="X37" s="202">
        <v>43.59</v>
      </c>
      <c r="Y37" s="202">
        <v>0</v>
      </c>
      <c r="Z37">
        <v>0</v>
      </c>
      <c r="AA37" s="202">
        <v>11.42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37.33</v>
      </c>
      <c r="AQ37" s="202">
        <v>26.51</v>
      </c>
      <c r="AR37" s="202">
        <v>21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8.9600000000000009</v>
      </c>
      <c r="L38" s="202">
        <v>459.83</v>
      </c>
      <c r="M38" s="202">
        <v>27.05</v>
      </c>
      <c r="N38" s="202">
        <v>34.9</v>
      </c>
      <c r="O38" s="202">
        <v>0</v>
      </c>
      <c r="P38" s="202">
        <v>37.020000000000003</v>
      </c>
      <c r="Q38" s="202">
        <v>3.02</v>
      </c>
      <c r="R38" s="202">
        <v>12.46</v>
      </c>
      <c r="S38" s="202">
        <v>7.76</v>
      </c>
      <c r="T38" s="202">
        <v>0</v>
      </c>
      <c r="U38" s="202">
        <v>24.62</v>
      </c>
      <c r="V38" s="202">
        <v>6.11</v>
      </c>
      <c r="W38" s="202">
        <v>9.91</v>
      </c>
      <c r="X38" s="202">
        <v>43.59</v>
      </c>
      <c r="Y38" s="202">
        <v>0</v>
      </c>
      <c r="Z38">
        <v>0</v>
      </c>
      <c r="AA38" s="202">
        <v>11.42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37.33</v>
      </c>
      <c r="AQ38" s="202">
        <v>26.51</v>
      </c>
      <c r="AR38" s="202">
        <v>21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8.9600000000000009</v>
      </c>
      <c r="L39" s="202">
        <v>431.23</v>
      </c>
      <c r="M39" s="202">
        <v>27.05</v>
      </c>
      <c r="N39" s="202">
        <v>34.9</v>
      </c>
      <c r="O39" s="202">
        <v>0</v>
      </c>
      <c r="P39" s="202">
        <v>37.020000000000003</v>
      </c>
      <c r="Q39" s="202">
        <v>3.02</v>
      </c>
      <c r="R39" s="202">
        <v>12.46</v>
      </c>
      <c r="S39" s="202">
        <v>7.76</v>
      </c>
      <c r="T39" s="202">
        <v>0</v>
      </c>
      <c r="U39" s="202">
        <v>24.62</v>
      </c>
      <c r="V39" s="202">
        <v>6.11</v>
      </c>
      <c r="W39" s="202">
        <v>9.91</v>
      </c>
      <c r="X39" s="202">
        <v>43.59</v>
      </c>
      <c r="Y39" s="202">
        <v>0</v>
      </c>
      <c r="Z39">
        <v>0</v>
      </c>
      <c r="AA39" s="202">
        <v>11.42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37.33</v>
      </c>
      <c r="AQ39" s="202">
        <v>26.51</v>
      </c>
      <c r="AR39" s="202">
        <v>21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8.9600000000000009</v>
      </c>
      <c r="L40" s="202">
        <v>431.23</v>
      </c>
      <c r="M40" s="202">
        <v>27.05</v>
      </c>
      <c r="N40" s="202">
        <v>34.9</v>
      </c>
      <c r="O40" s="202">
        <v>0</v>
      </c>
      <c r="P40" s="202">
        <v>37.020000000000003</v>
      </c>
      <c r="Q40" s="202">
        <v>3.02</v>
      </c>
      <c r="R40" s="202">
        <v>12.46</v>
      </c>
      <c r="S40" s="202">
        <v>7.76</v>
      </c>
      <c r="T40" s="202">
        <v>0</v>
      </c>
      <c r="U40" s="202">
        <v>24.62</v>
      </c>
      <c r="V40" s="202">
        <v>6.11</v>
      </c>
      <c r="W40" s="202">
        <v>9.91</v>
      </c>
      <c r="X40" s="202">
        <v>43.59</v>
      </c>
      <c r="Y40" s="202">
        <v>0</v>
      </c>
      <c r="Z40">
        <v>0</v>
      </c>
      <c r="AA40" s="202">
        <v>11.42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37.33</v>
      </c>
      <c r="AQ40" s="202">
        <v>26.51</v>
      </c>
      <c r="AR40" s="202">
        <v>21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8.9600000000000009</v>
      </c>
      <c r="L41" s="202">
        <v>431.23</v>
      </c>
      <c r="M41" s="202">
        <v>27.05</v>
      </c>
      <c r="N41" s="202">
        <v>34.9</v>
      </c>
      <c r="O41" s="202">
        <v>0</v>
      </c>
      <c r="P41" s="202">
        <v>37.020000000000003</v>
      </c>
      <c r="Q41" s="202">
        <v>3.02</v>
      </c>
      <c r="R41" s="202">
        <v>12.46</v>
      </c>
      <c r="S41" s="202">
        <v>7.76</v>
      </c>
      <c r="T41" s="202">
        <v>0</v>
      </c>
      <c r="U41" s="202">
        <v>24.62</v>
      </c>
      <c r="V41" s="202">
        <v>6.11</v>
      </c>
      <c r="W41" s="202">
        <v>9.91</v>
      </c>
      <c r="X41" s="202">
        <v>43.59</v>
      </c>
      <c r="Y41" s="202">
        <v>0</v>
      </c>
      <c r="Z41">
        <v>0</v>
      </c>
      <c r="AA41" s="202">
        <v>11.42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37.33</v>
      </c>
      <c r="AQ41" s="202">
        <v>26.51</v>
      </c>
      <c r="AR41" s="202">
        <v>21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8.9600000000000009</v>
      </c>
      <c r="L42" s="202">
        <v>431.23</v>
      </c>
      <c r="M42" s="202">
        <v>27.05</v>
      </c>
      <c r="N42" s="202">
        <v>34.9</v>
      </c>
      <c r="O42" s="202">
        <v>0</v>
      </c>
      <c r="P42" s="202">
        <v>37.020000000000003</v>
      </c>
      <c r="Q42" s="202">
        <v>3.02</v>
      </c>
      <c r="R42" s="202">
        <v>12.46</v>
      </c>
      <c r="S42" s="202">
        <v>7.76</v>
      </c>
      <c r="T42" s="202">
        <v>0</v>
      </c>
      <c r="U42" s="202">
        <v>24.62</v>
      </c>
      <c r="V42" s="202">
        <v>6.11</v>
      </c>
      <c r="W42" s="202">
        <v>9.91</v>
      </c>
      <c r="X42" s="202">
        <v>43.59</v>
      </c>
      <c r="Y42" s="202">
        <v>0</v>
      </c>
      <c r="Z42">
        <v>0</v>
      </c>
      <c r="AA42" s="202">
        <v>11.42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37.33</v>
      </c>
      <c r="AQ42" s="202">
        <v>26.51</v>
      </c>
      <c r="AR42" s="202">
        <v>21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4.93</v>
      </c>
      <c r="L43" s="202">
        <v>402.63</v>
      </c>
      <c r="M43" s="202">
        <v>27.05</v>
      </c>
      <c r="N43" s="202">
        <v>34.9</v>
      </c>
      <c r="O43" s="202">
        <v>0</v>
      </c>
      <c r="P43" s="202">
        <v>37.020000000000003</v>
      </c>
      <c r="Q43" s="202">
        <v>3.02</v>
      </c>
      <c r="R43" s="202">
        <v>12.46</v>
      </c>
      <c r="S43" s="202">
        <v>7.76</v>
      </c>
      <c r="T43" s="202">
        <v>0</v>
      </c>
      <c r="U43" s="202">
        <v>24.62</v>
      </c>
      <c r="V43" s="202">
        <v>6.11</v>
      </c>
      <c r="W43" s="202">
        <v>9.91</v>
      </c>
      <c r="X43" s="202">
        <v>43.59</v>
      </c>
      <c r="Y43" s="202">
        <v>0</v>
      </c>
      <c r="Z43">
        <v>0</v>
      </c>
      <c r="AA43" s="202">
        <v>11.42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37.33</v>
      </c>
      <c r="AQ43" s="202">
        <v>26.51</v>
      </c>
      <c r="AR43" s="202">
        <v>21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4.93</v>
      </c>
      <c r="L44" s="202">
        <v>354.46</v>
      </c>
      <c r="M44" s="202">
        <v>27.05</v>
      </c>
      <c r="N44" s="202">
        <v>34.9</v>
      </c>
      <c r="O44" s="202">
        <v>0</v>
      </c>
      <c r="P44" s="202">
        <v>37.020000000000003</v>
      </c>
      <c r="Q44" s="202">
        <v>3.02</v>
      </c>
      <c r="R44" s="202">
        <v>12.46</v>
      </c>
      <c r="S44" s="202">
        <v>7.76</v>
      </c>
      <c r="T44" s="202">
        <v>0</v>
      </c>
      <c r="U44" s="202">
        <v>24.62</v>
      </c>
      <c r="V44" s="202">
        <v>6.11</v>
      </c>
      <c r="W44" s="202">
        <v>9.91</v>
      </c>
      <c r="X44" s="202">
        <v>43.59</v>
      </c>
      <c r="Y44" s="202">
        <v>0</v>
      </c>
      <c r="Z44">
        <v>0</v>
      </c>
      <c r="AA44" s="202">
        <v>11.42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37.33</v>
      </c>
      <c r="AQ44" s="202">
        <v>26.51</v>
      </c>
      <c r="AR44" s="202">
        <v>21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8.11</v>
      </c>
      <c r="L45" s="202">
        <v>335.3</v>
      </c>
      <c r="M45" s="202">
        <v>27.05</v>
      </c>
      <c r="N45" s="202">
        <v>34.9</v>
      </c>
      <c r="O45" s="202">
        <v>0</v>
      </c>
      <c r="P45" s="202">
        <v>37.020000000000003</v>
      </c>
      <c r="Q45" s="202">
        <v>3.02</v>
      </c>
      <c r="R45" s="202">
        <v>12.46</v>
      </c>
      <c r="S45" s="202">
        <v>7.76</v>
      </c>
      <c r="T45" s="202">
        <v>0</v>
      </c>
      <c r="U45" s="202">
        <v>24.62</v>
      </c>
      <c r="V45" s="202">
        <v>6.11</v>
      </c>
      <c r="W45" s="202">
        <v>9.91</v>
      </c>
      <c r="X45" s="202">
        <v>43.59</v>
      </c>
      <c r="Y45" s="202">
        <v>0</v>
      </c>
      <c r="Z45">
        <v>0</v>
      </c>
      <c r="AA45" s="202">
        <v>11.42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37.33</v>
      </c>
      <c r="AQ45" s="202">
        <v>26.51</v>
      </c>
      <c r="AR45" s="202">
        <v>21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6.49</v>
      </c>
      <c r="L46" s="202">
        <v>287.39999999999998</v>
      </c>
      <c r="M46" s="202">
        <v>27.05</v>
      </c>
      <c r="N46" s="202">
        <v>34.9</v>
      </c>
      <c r="O46" s="202">
        <v>0</v>
      </c>
      <c r="P46" s="202">
        <v>37.020000000000003</v>
      </c>
      <c r="Q46" s="202">
        <v>3.02</v>
      </c>
      <c r="R46" s="202">
        <v>12.52</v>
      </c>
      <c r="S46" s="202">
        <v>7.76</v>
      </c>
      <c r="T46" s="202">
        <v>0</v>
      </c>
      <c r="U46" s="202">
        <v>24.62</v>
      </c>
      <c r="V46" s="202">
        <v>6.11</v>
      </c>
      <c r="W46" s="202">
        <v>9.91</v>
      </c>
      <c r="X46" s="202">
        <v>43.59</v>
      </c>
      <c r="Y46" s="202">
        <v>0</v>
      </c>
      <c r="Z46">
        <v>0</v>
      </c>
      <c r="AA46" s="202">
        <v>11.42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37.33</v>
      </c>
      <c r="AQ46" s="202">
        <v>26.51</v>
      </c>
      <c r="AR46" s="202">
        <v>21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4.93</v>
      </c>
      <c r="L47" s="202">
        <v>354.46</v>
      </c>
      <c r="M47" s="202">
        <v>27.05</v>
      </c>
      <c r="N47" s="202">
        <v>34.9</v>
      </c>
      <c r="O47" s="202">
        <v>0</v>
      </c>
      <c r="P47" s="202">
        <v>37.020000000000003</v>
      </c>
      <c r="Q47" s="202">
        <v>2.4900000000000002</v>
      </c>
      <c r="R47" s="202">
        <v>6.85</v>
      </c>
      <c r="S47" s="202">
        <v>4.26</v>
      </c>
      <c r="T47" s="202">
        <v>0</v>
      </c>
      <c r="U47" s="202">
        <v>24.62</v>
      </c>
      <c r="V47" s="202">
        <v>6.38</v>
      </c>
      <c r="W47" s="202">
        <v>9.91</v>
      </c>
      <c r="X47" s="202">
        <v>43.59</v>
      </c>
      <c r="Y47" s="202">
        <v>0</v>
      </c>
      <c r="Z47">
        <v>0</v>
      </c>
      <c r="AA47" s="202">
        <v>11.42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38.97</v>
      </c>
      <c r="AQ47" s="202">
        <v>18.170000000000002</v>
      </c>
      <c r="AR47" s="202">
        <v>21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4.93</v>
      </c>
      <c r="L48" s="202">
        <v>306.32</v>
      </c>
      <c r="M48" s="202">
        <v>27.05</v>
      </c>
      <c r="N48" s="202">
        <v>34.9</v>
      </c>
      <c r="O48" s="202">
        <v>0</v>
      </c>
      <c r="P48" s="202">
        <v>37.020000000000003</v>
      </c>
      <c r="Q48" s="202">
        <v>1.71</v>
      </c>
      <c r="R48" s="202">
        <v>6.85</v>
      </c>
      <c r="S48" s="202">
        <v>4.26</v>
      </c>
      <c r="T48" s="202">
        <v>0</v>
      </c>
      <c r="U48" s="202">
        <v>24.62</v>
      </c>
      <c r="V48" s="202">
        <v>6.11</v>
      </c>
      <c r="W48" s="202">
        <v>9.91</v>
      </c>
      <c r="X48" s="202">
        <v>43.59</v>
      </c>
      <c r="Y48" s="202">
        <v>0</v>
      </c>
      <c r="Z48">
        <v>0</v>
      </c>
      <c r="AA48" s="202">
        <v>11.42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37.33</v>
      </c>
      <c r="AQ48" s="202">
        <v>27.67</v>
      </c>
      <c r="AR48" s="202">
        <v>21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4.93</v>
      </c>
      <c r="L49" s="202">
        <v>306.32</v>
      </c>
      <c r="M49" s="202">
        <v>27.05</v>
      </c>
      <c r="N49" s="202">
        <v>34.9</v>
      </c>
      <c r="O49" s="202">
        <v>0</v>
      </c>
      <c r="P49" s="202">
        <v>37.020000000000003</v>
      </c>
      <c r="Q49" s="202">
        <v>1.66</v>
      </c>
      <c r="R49" s="202">
        <v>6.85</v>
      </c>
      <c r="S49" s="202">
        <v>4.26</v>
      </c>
      <c r="T49" s="202">
        <v>0</v>
      </c>
      <c r="U49" s="202">
        <v>24.62</v>
      </c>
      <c r="V49" s="202">
        <v>6.11</v>
      </c>
      <c r="W49" s="202">
        <v>9.91</v>
      </c>
      <c r="X49" s="202">
        <v>43.59</v>
      </c>
      <c r="Y49" s="202">
        <v>0</v>
      </c>
      <c r="Z49">
        <v>0</v>
      </c>
      <c r="AA49" s="202">
        <v>11.42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37.33</v>
      </c>
      <c r="AQ49" s="202">
        <v>27.67</v>
      </c>
      <c r="AR49" s="202">
        <v>22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4.93</v>
      </c>
      <c r="L50" s="202">
        <v>306.32</v>
      </c>
      <c r="M50" s="202">
        <v>27.05</v>
      </c>
      <c r="N50" s="202">
        <v>34.9</v>
      </c>
      <c r="O50" s="202">
        <v>0</v>
      </c>
      <c r="P50" s="202">
        <v>37.020000000000003</v>
      </c>
      <c r="Q50" s="202">
        <v>1.66</v>
      </c>
      <c r="R50" s="202">
        <v>6.85</v>
      </c>
      <c r="S50" s="202">
        <v>4.26</v>
      </c>
      <c r="T50" s="202">
        <v>0</v>
      </c>
      <c r="U50" s="202">
        <v>24.62</v>
      </c>
      <c r="V50" s="202">
        <v>6.11</v>
      </c>
      <c r="W50" s="202">
        <v>9.91</v>
      </c>
      <c r="X50" s="202">
        <v>43.59</v>
      </c>
      <c r="Y50" s="202">
        <v>0</v>
      </c>
      <c r="Z50">
        <v>0</v>
      </c>
      <c r="AA50" s="202">
        <v>11.42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37.33</v>
      </c>
      <c r="AQ50" s="202">
        <v>27.67</v>
      </c>
      <c r="AR50" s="202">
        <v>22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4.93</v>
      </c>
      <c r="L51" s="202">
        <v>306.32</v>
      </c>
      <c r="M51" s="202">
        <v>27.05</v>
      </c>
      <c r="N51" s="202">
        <v>34.9</v>
      </c>
      <c r="O51" s="202">
        <v>0</v>
      </c>
      <c r="P51" s="202">
        <v>37.020000000000003</v>
      </c>
      <c r="Q51" s="202">
        <v>1.66</v>
      </c>
      <c r="R51" s="202">
        <v>6.85</v>
      </c>
      <c r="S51" s="202">
        <v>4.26</v>
      </c>
      <c r="T51" s="202">
        <v>0</v>
      </c>
      <c r="U51" s="202">
        <v>24.62</v>
      </c>
      <c r="V51" s="202">
        <v>6.11</v>
      </c>
      <c r="W51" s="202">
        <v>9.91</v>
      </c>
      <c r="X51" s="202">
        <v>45.5</v>
      </c>
      <c r="Y51" s="202">
        <v>0</v>
      </c>
      <c r="Z51">
        <v>0</v>
      </c>
      <c r="AA51" s="202">
        <v>11.42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37.33</v>
      </c>
      <c r="AQ51" s="202">
        <v>27.67</v>
      </c>
      <c r="AR51" s="202">
        <v>22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4.93</v>
      </c>
      <c r="L52" s="202">
        <v>306.32</v>
      </c>
      <c r="M52" s="202">
        <v>27.05</v>
      </c>
      <c r="N52" s="202">
        <v>34.9</v>
      </c>
      <c r="O52" s="202">
        <v>0</v>
      </c>
      <c r="P52" s="202">
        <v>37.020000000000003</v>
      </c>
      <c r="Q52" s="202">
        <v>1.66</v>
      </c>
      <c r="R52" s="202">
        <v>6.85</v>
      </c>
      <c r="S52" s="202">
        <v>4.26</v>
      </c>
      <c r="T52" s="202">
        <v>0</v>
      </c>
      <c r="U52" s="202">
        <v>24.62</v>
      </c>
      <c r="V52" s="202">
        <v>3.35</v>
      </c>
      <c r="W52" s="202">
        <v>5.58</v>
      </c>
      <c r="X52" s="202">
        <v>23.97</v>
      </c>
      <c r="Y52" s="202">
        <v>0</v>
      </c>
      <c r="Z52">
        <v>0</v>
      </c>
      <c r="AA52" s="202">
        <v>11.12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19.16</v>
      </c>
      <c r="AQ52" s="202">
        <v>18.170000000000002</v>
      </c>
      <c r="AR52" s="202">
        <v>22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4.93</v>
      </c>
      <c r="L53" s="202">
        <v>306.32</v>
      </c>
      <c r="M53" s="202">
        <v>27.05</v>
      </c>
      <c r="N53" s="202">
        <v>34.9</v>
      </c>
      <c r="O53" s="202">
        <v>0</v>
      </c>
      <c r="P53" s="202">
        <v>37.020000000000003</v>
      </c>
      <c r="Q53" s="202">
        <v>1.66</v>
      </c>
      <c r="R53" s="202">
        <v>6.85</v>
      </c>
      <c r="S53" s="202">
        <v>4.26</v>
      </c>
      <c r="T53" s="202">
        <v>0</v>
      </c>
      <c r="U53" s="202">
        <v>24.62</v>
      </c>
      <c r="V53" s="202">
        <v>3.35</v>
      </c>
      <c r="W53" s="202">
        <v>5.58</v>
      </c>
      <c r="X53" s="202">
        <v>23.97</v>
      </c>
      <c r="Y53" s="202">
        <v>0</v>
      </c>
      <c r="Z53">
        <v>0</v>
      </c>
      <c r="AA53" s="202">
        <v>11.12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19.16</v>
      </c>
      <c r="AQ53" s="202">
        <v>18.170000000000002</v>
      </c>
      <c r="AR53" s="202">
        <v>22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4.93</v>
      </c>
      <c r="L54" s="202">
        <v>306.32</v>
      </c>
      <c r="M54" s="202">
        <v>27.05</v>
      </c>
      <c r="N54" s="202">
        <v>34.9</v>
      </c>
      <c r="O54" s="202">
        <v>0</v>
      </c>
      <c r="P54" s="202">
        <v>37.020000000000003</v>
      </c>
      <c r="Q54" s="202">
        <v>1.66</v>
      </c>
      <c r="R54" s="202">
        <v>6.85</v>
      </c>
      <c r="S54" s="202">
        <v>4.26</v>
      </c>
      <c r="T54" s="202">
        <v>0</v>
      </c>
      <c r="U54" s="202">
        <v>24.62</v>
      </c>
      <c r="V54" s="202">
        <v>3.35</v>
      </c>
      <c r="W54" s="202">
        <v>5.58</v>
      </c>
      <c r="X54" s="202">
        <v>23.97</v>
      </c>
      <c r="Y54" s="202">
        <v>0</v>
      </c>
      <c r="Z54">
        <v>0</v>
      </c>
      <c r="AA54" s="202">
        <v>11.12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19.16</v>
      </c>
      <c r="AQ54" s="202">
        <v>18.170000000000002</v>
      </c>
      <c r="AR54" s="202">
        <v>22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4.93</v>
      </c>
      <c r="L55" s="202">
        <v>306.32</v>
      </c>
      <c r="M55" s="202">
        <v>27.05</v>
      </c>
      <c r="N55" s="202">
        <v>34.9</v>
      </c>
      <c r="O55" s="202">
        <v>0</v>
      </c>
      <c r="P55" s="202">
        <v>37.020000000000003</v>
      </c>
      <c r="Q55" s="202">
        <v>1.66</v>
      </c>
      <c r="R55" s="202">
        <v>6.85</v>
      </c>
      <c r="S55" s="202">
        <v>4.26</v>
      </c>
      <c r="T55" s="202">
        <v>0</v>
      </c>
      <c r="U55" s="202">
        <v>24.62</v>
      </c>
      <c r="V55" s="202">
        <v>3.35</v>
      </c>
      <c r="W55" s="202">
        <v>5.58</v>
      </c>
      <c r="X55" s="202">
        <v>24.38</v>
      </c>
      <c r="Y55" s="202">
        <v>0</v>
      </c>
      <c r="Z55">
        <v>0</v>
      </c>
      <c r="AA55" s="202">
        <v>11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19.16</v>
      </c>
      <c r="AQ55" s="202">
        <v>18.170000000000002</v>
      </c>
      <c r="AR55" s="202">
        <v>22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4.93</v>
      </c>
      <c r="L56" s="202">
        <v>306.32</v>
      </c>
      <c r="M56" s="202">
        <v>27.05</v>
      </c>
      <c r="N56" s="202">
        <v>34.9</v>
      </c>
      <c r="O56" s="202">
        <v>0</v>
      </c>
      <c r="P56" s="202">
        <v>37.020000000000003</v>
      </c>
      <c r="Q56" s="202">
        <v>1.66</v>
      </c>
      <c r="R56" s="202">
        <v>6.85</v>
      </c>
      <c r="S56" s="202">
        <v>4.26</v>
      </c>
      <c r="T56" s="202">
        <v>0</v>
      </c>
      <c r="U56" s="202">
        <v>24.62</v>
      </c>
      <c r="V56" s="202">
        <v>3.35</v>
      </c>
      <c r="W56" s="202">
        <v>5.58</v>
      </c>
      <c r="X56" s="202">
        <v>24.38</v>
      </c>
      <c r="Y56" s="202">
        <v>0</v>
      </c>
      <c r="Z56">
        <v>0</v>
      </c>
      <c r="AA56" s="202">
        <v>11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19.16</v>
      </c>
      <c r="AQ56" s="202">
        <v>18.170000000000002</v>
      </c>
      <c r="AR56" s="202">
        <v>22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4.93</v>
      </c>
      <c r="L57" s="202">
        <v>306.32</v>
      </c>
      <c r="M57" s="202">
        <v>27.05</v>
      </c>
      <c r="N57" s="202">
        <v>34.9</v>
      </c>
      <c r="O57" s="202">
        <v>0</v>
      </c>
      <c r="P57" s="202">
        <v>37.020000000000003</v>
      </c>
      <c r="Q57" s="202">
        <v>1.66</v>
      </c>
      <c r="R57" s="202">
        <v>6.85</v>
      </c>
      <c r="S57" s="202">
        <v>4.26</v>
      </c>
      <c r="T57" s="202">
        <v>0</v>
      </c>
      <c r="U57" s="202">
        <v>24.62</v>
      </c>
      <c r="V57" s="202">
        <v>3.35</v>
      </c>
      <c r="W57" s="202">
        <v>5.51</v>
      </c>
      <c r="X57" s="202">
        <v>24.38</v>
      </c>
      <c r="Y57" s="202">
        <v>0</v>
      </c>
      <c r="Z57">
        <v>0</v>
      </c>
      <c r="AA57" s="202">
        <v>11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19.16</v>
      </c>
      <c r="AQ57" s="202">
        <v>18.170000000000002</v>
      </c>
      <c r="AR57" s="202">
        <v>22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4.93</v>
      </c>
      <c r="L58" s="202">
        <v>306.32</v>
      </c>
      <c r="M58" s="202">
        <v>27.05</v>
      </c>
      <c r="N58" s="202">
        <v>34.9</v>
      </c>
      <c r="O58" s="202">
        <v>0</v>
      </c>
      <c r="P58" s="202">
        <v>37.020000000000003</v>
      </c>
      <c r="Q58" s="202">
        <v>1.66</v>
      </c>
      <c r="R58" s="202">
        <v>6.85</v>
      </c>
      <c r="S58" s="202">
        <v>4.26</v>
      </c>
      <c r="T58" s="202">
        <v>0</v>
      </c>
      <c r="U58" s="202">
        <v>24.62</v>
      </c>
      <c r="V58" s="202">
        <v>3.35</v>
      </c>
      <c r="W58" s="202">
        <v>5.51</v>
      </c>
      <c r="X58" s="202">
        <v>24.38</v>
      </c>
      <c r="Y58" s="202">
        <v>0</v>
      </c>
      <c r="Z58">
        <v>0</v>
      </c>
      <c r="AA58" s="202">
        <v>11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19.16</v>
      </c>
      <c r="AQ58" s="202">
        <v>18.170000000000002</v>
      </c>
      <c r="AR58" s="202">
        <v>22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4.93</v>
      </c>
      <c r="L59" s="202">
        <v>306.32</v>
      </c>
      <c r="M59" s="202">
        <v>27.05</v>
      </c>
      <c r="N59" s="202">
        <v>34.9</v>
      </c>
      <c r="O59" s="202">
        <v>0</v>
      </c>
      <c r="P59" s="202">
        <v>37.020000000000003</v>
      </c>
      <c r="Q59" s="202">
        <v>1.66</v>
      </c>
      <c r="R59" s="202">
        <v>6.85</v>
      </c>
      <c r="S59" s="202">
        <v>4.26</v>
      </c>
      <c r="T59" s="202">
        <v>0</v>
      </c>
      <c r="U59" s="202">
        <v>24.62</v>
      </c>
      <c r="V59" s="202">
        <v>3.35</v>
      </c>
      <c r="W59" s="202">
        <v>5.51</v>
      </c>
      <c r="X59" s="202">
        <v>24.38</v>
      </c>
      <c r="Y59" s="202">
        <v>0</v>
      </c>
      <c r="Z59">
        <v>0</v>
      </c>
      <c r="AA59" s="202">
        <v>11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19.16</v>
      </c>
      <c r="AQ59" s="202">
        <v>18.170000000000002</v>
      </c>
      <c r="AR59" s="202">
        <v>22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4.93</v>
      </c>
      <c r="L60" s="202">
        <v>306.32</v>
      </c>
      <c r="M60" s="202">
        <v>27.05</v>
      </c>
      <c r="N60" s="202">
        <v>34.9</v>
      </c>
      <c r="O60" s="202">
        <v>0</v>
      </c>
      <c r="P60" s="202">
        <v>37.020000000000003</v>
      </c>
      <c r="Q60" s="202">
        <v>1.66</v>
      </c>
      <c r="R60" s="202">
        <v>6.85</v>
      </c>
      <c r="S60" s="202">
        <v>4.26</v>
      </c>
      <c r="T60" s="202">
        <v>0</v>
      </c>
      <c r="U60" s="202">
        <v>24.62</v>
      </c>
      <c r="V60" s="202">
        <v>3.35</v>
      </c>
      <c r="W60" s="202">
        <v>5.51</v>
      </c>
      <c r="X60" s="202">
        <v>24.38</v>
      </c>
      <c r="Y60" s="202">
        <v>0</v>
      </c>
      <c r="Z60">
        <v>0</v>
      </c>
      <c r="AA60" s="202">
        <v>11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19.16</v>
      </c>
      <c r="AQ60" s="202">
        <v>18.170000000000002</v>
      </c>
      <c r="AR60" s="202">
        <v>22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4.93</v>
      </c>
      <c r="L61" s="202">
        <v>306.32</v>
      </c>
      <c r="M61" s="202">
        <v>27.05</v>
      </c>
      <c r="N61" s="202">
        <v>34.9</v>
      </c>
      <c r="O61" s="202">
        <v>0</v>
      </c>
      <c r="P61" s="202">
        <v>37.020000000000003</v>
      </c>
      <c r="Q61" s="202">
        <v>1.66</v>
      </c>
      <c r="R61" s="202">
        <v>6.85</v>
      </c>
      <c r="S61" s="202">
        <v>4.26</v>
      </c>
      <c r="T61" s="202">
        <v>0</v>
      </c>
      <c r="U61" s="202">
        <v>24.62</v>
      </c>
      <c r="V61" s="202">
        <v>3.35</v>
      </c>
      <c r="W61" s="202">
        <v>5.51</v>
      </c>
      <c r="X61" s="202">
        <v>24.38</v>
      </c>
      <c r="Y61" s="202">
        <v>0</v>
      </c>
      <c r="Z61">
        <v>0</v>
      </c>
      <c r="AA61" s="202">
        <v>11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19.16</v>
      </c>
      <c r="AQ61" s="202">
        <v>18.170000000000002</v>
      </c>
      <c r="AR61" s="202">
        <v>22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4.93</v>
      </c>
      <c r="L62" s="202">
        <v>306.32</v>
      </c>
      <c r="M62" s="202">
        <v>27.05</v>
      </c>
      <c r="N62" s="202">
        <v>34.9</v>
      </c>
      <c r="O62" s="202">
        <v>0</v>
      </c>
      <c r="P62" s="202">
        <v>37.020000000000003</v>
      </c>
      <c r="Q62" s="202">
        <v>1.66</v>
      </c>
      <c r="R62" s="202">
        <v>6.85</v>
      </c>
      <c r="S62" s="202">
        <v>4.26</v>
      </c>
      <c r="T62" s="202">
        <v>0</v>
      </c>
      <c r="U62" s="202">
        <v>24.62</v>
      </c>
      <c r="V62" s="202">
        <v>3.35</v>
      </c>
      <c r="W62" s="202">
        <v>5.51</v>
      </c>
      <c r="X62" s="202">
        <v>24.38</v>
      </c>
      <c r="Y62" s="202">
        <v>0</v>
      </c>
      <c r="Z62">
        <v>0</v>
      </c>
      <c r="AA62" s="202">
        <v>11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19.16</v>
      </c>
      <c r="AQ62" s="202">
        <v>18.170000000000002</v>
      </c>
      <c r="AR62" s="202">
        <v>22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4.93</v>
      </c>
      <c r="L63" s="202">
        <v>306.32</v>
      </c>
      <c r="M63" s="202">
        <v>27.05</v>
      </c>
      <c r="N63" s="202">
        <v>34.9</v>
      </c>
      <c r="O63" s="202">
        <v>0</v>
      </c>
      <c r="P63" s="202">
        <v>37.020000000000003</v>
      </c>
      <c r="Q63" s="202">
        <v>1.66</v>
      </c>
      <c r="R63" s="202">
        <v>6.85</v>
      </c>
      <c r="S63" s="202">
        <v>4.26</v>
      </c>
      <c r="T63" s="202">
        <v>0</v>
      </c>
      <c r="U63" s="202">
        <v>24.62</v>
      </c>
      <c r="V63" s="202">
        <v>3.35</v>
      </c>
      <c r="W63" s="202">
        <v>5.51</v>
      </c>
      <c r="X63" s="202">
        <v>24.38</v>
      </c>
      <c r="Y63" s="202">
        <v>0</v>
      </c>
      <c r="Z63">
        <v>0</v>
      </c>
      <c r="AA63" s="202">
        <v>11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19.16</v>
      </c>
      <c r="AQ63" s="202">
        <v>18.170000000000002</v>
      </c>
      <c r="AR63" s="202">
        <v>22.5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4.93</v>
      </c>
      <c r="L64" s="202">
        <v>306.32</v>
      </c>
      <c r="M64" s="202">
        <v>27.05</v>
      </c>
      <c r="N64" s="202">
        <v>34.9</v>
      </c>
      <c r="O64" s="202">
        <v>0</v>
      </c>
      <c r="P64" s="202">
        <v>37.020000000000003</v>
      </c>
      <c r="Q64" s="202">
        <v>1.66</v>
      </c>
      <c r="R64" s="202">
        <v>6.85</v>
      </c>
      <c r="S64" s="202">
        <v>4.26</v>
      </c>
      <c r="T64" s="202">
        <v>0</v>
      </c>
      <c r="U64" s="202">
        <v>24.62</v>
      </c>
      <c r="V64" s="202">
        <v>3.35</v>
      </c>
      <c r="W64" s="202">
        <v>5.51</v>
      </c>
      <c r="X64" s="202">
        <v>24.38</v>
      </c>
      <c r="Y64" s="202">
        <v>0</v>
      </c>
      <c r="Z64">
        <v>0</v>
      </c>
      <c r="AA64" s="202">
        <v>11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19.16</v>
      </c>
      <c r="AQ64" s="202">
        <v>18.170000000000002</v>
      </c>
      <c r="AR64" s="202">
        <v>22.5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4.93</v>
      </c>
      <c r="L65" s="202">
        <v>306.32</v>
      </c>
      <c r="M65" s="202">
        <v>27.05</v>
      </c>
      <c r="N65" s="202">
        <v>34.9</v>
      </c>
      <c r="O65" s="202">
        <v>0</v>
      </c>
      <c r="P65" s="202">
        <v>37.020000000000003</v>
      </c>
      <c r="Q65" s="202">
        <v>1.66</v>
      </c>
      <c r="R65" s="202">
        <v>6.85</v>
      </c>
      <c r="S65" s="202">
        <v>4.26</v>
      </c>
      <c r="T65" s="202">
        <v>0</v>
      </c>
      <c r="U65" s="202">
        <v>24.62</v>
      </c>
      <c r="V65" s="202">
        <v>3.35</v>
      </c>
      <c r="W65" s="202">
        <v>5.51</v>
      </c>
      <c r="X65" s="202">
        <v>24.38</v>
      </c>
      <c r="Y65" s="202">
        <v>0</v>
      </c>
      <c r="Z65">
        <v>0</v>
      </c>
      <c r="AA65" s="202">
        <v>11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19.16</v>
      </c>
      <c r="AQ65" s="202">
        <v>18.170000000000002</v>
      </c>
      <c r="AR65" s="202">
        <v>22.5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4.93</v>
      </c>
      <c r="L66" s="202">
        <v>306.32</v>
      </c>
      <c r="M66" s="202">
        <v>27.05</v>
      </c>
      <c r="N66" s="202">
        <v>34.9</v>
      </c>
      <c r="O66" s="202">
        <v>0</v>
      </c>
      <c r="P66" s="202">
        <v>37.020000000000003</v>
      </c>
      <c r="Q66" s="202">
        <v>1.66</v>
      </c>
      <c r="R66" s="202">
        <v>6.85</v>
      </c>
      <c r="S66" s="202">
        <v>4.26</v>
      </c>
      <c r="T66" s="202">
        <v>0</v>
      </c>
      <c r="U66" s="202">
        <v>24.62</v>
      </c>
      <c r="V66" s="202">
        <v>3.35</v>
      </c>
      <c r="W66" s="202">
        <v>5.34</v>
      </c>
      <c r="X66" s="202">
        <v>23.97</v>
      </c>
      <c r="Y66" s="202">
        <v>0</v>
      </c>
      <c r="Z66">
        <v>0</v>
      </c>
      <c r="AA66" s="202">
        <v>11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19.16</v>
      </c>
      <c r="AQ66" s="202">
        <v>18.170000000000002</v>
      </c>
      <c r="AR66" s="202">
        <v>22.42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4.93</v>
      </c>
      <c r="L67" s="202">
        <v>306.32</v>
      </c>
      <c r="M67" s="202">
        <v>27.05</v>
      </c>
      <c r="N67" s="202">
        <v>34.9</v>
      </c>
      <c r="O67" s="202">
        <v>0</v>
      </c>
      <c r="P67" s="202">
        <v>37.020000000000003</v>
      </c>
      <c r="Q67" s="202">
        <v>1.66</v>
      </c>
      <c r="R67" s="202">
        <v>6.85</v>
      </c>
      <c r="S67" s="202">
        <v>4.26</v>
      </c>
      <c r="T67" s="202">
        <v>0</v>
      </c>
      <c r="U67" s="202">
        <v>24.62</v>
      </c>
      <c r="V67" s="202">
        <v>3.35</v>
      </c>
      <c r="W67" s="202">
        <v>9.9</v>
      </c>
      <c r="X67" s="202">
        <v>43.59</v>
      </c>
      <c r="Y67" s="202">
        <v>0</v>
      </c>
      <c r="Z67">
        <v>0</v>
      </c>
      <c r="AA67" s="202">
        <v>11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19.16</v>
      </c>
      <c r="AQ67" s="202">
        <v>18.170000000000002</v>
      </c>
      <c r="AR67" s="202">
        <v>20.420000000000002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4.93</v>
      </c>
      <c r="L68" s="202">
        <v>306.32</v>
      </c>
      <c r="M68" s="202">
        <v>27.05</v>
      </c>
      <c r="N68" s="202">
        <v>34.9</v>
      </c>
      <c r="O68" s="202">
        <v>0</v>
      </c>
      <c r="P68" s="202">
        <v>37.020000000000003</v>
      </c>
      <c r="Q68" s="202">
        <v>1.66</v>
      </c>
      <c r="R68" s="202">
        <v>6.85</v>
      </c>
      <c r="S68" s="202">
        <v>4.26</v>
      </c>
      <c r="T68" s="202">
        <v>0</v>
      </c>
      <c r="U68" s="202">
        <v>24.62</v>
      </c>
      <c r="V68" s="202">
        <v>3.35</v>
      </c>
      <c r="W68" s="202">
        <v>9.9</v>
      </c>
      <c r="X68" s="202">
        <v>43.59</v>
      </c>
      <c r="Y68" s="202">
        <v>0</v>
      </c>
      <c r="Z68">
        <v>0</v>
      </c>
      <c r="AA68" s="202">
        <v>11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19.16</v>
      </c>
      <c r="AQ68" s="202">
        <v>18.170000000000002</v>
      </c>
      <c r="AR68" s="202">
        <v>18.149999999999999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5.03</v>
      </c>
      <c r="L69" s="202">
        <v>277.70999999999998</v>
      </c>
      <c r="M69" s="202">
        <v>27.05</v>
      </c>
      <c r="N69" s="202">
        <v>34.9</v>
      </c>
      <c r="O69" s="202">
        <v>0</v>
      </c>
      <c r="P69" s="202">
        <v>37.020000000000003</v>
      </c>
      <c r="Q69" s="202">
        <v>3.02</v>
      </c>
      <c r="R69" s="202">
        <v>12.46</v>
      </c>
      <c r="S69" s="202">
        <v>7.76</v>
      </c>
      <c r="T69" s="202">
        <v>0</v>
      </c>
      <c r="U69" s="202">
        <v>24.62</v>
      </c>
      <c r="V69" s="202">
        <v>5.62</v>
      </c>
      <c r="W69" s="202">
        <v>9.9</v>
      </c>
      <c r="X69" s="202">
        <v>43.59</v>
      </c>
      <c r="Y69" s="202">
        <v>0</v>
      </c>
      <c r="Z69">
        <v>0</v>
      </c>
      <c r="AA69" s="202">
        <v>11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37.33</v>
      </c>
      <c r="AQ69" s="202">
        <v>27.67</v>
      </c>
      <c r="AR69" s="202">
        <v>16.11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5.03</v>
      </c>
      <c r="L70" s="202">
        <v>277.82</v>
      </c>
      <c r="M70" s="202">
        <v>27.05</v>
      </c>
      <c r="N70" s="202">
        <v>34.9</v>
      </c>
      <c r="O70" s="202">
        <v>0</v>
      </c>
      <c r="P70" s="202">
        <v>37.020000000000003</v>
      </c>
      <c r="Q70" s="202">
        <v>3.02</v>
      </c>
      <c r="R70" s="202">
        <v>12.46</v>
      </c>
      <c r="S70" s="202">
        <v>7.76</v>
      </c>
      <c r="T70" s="202">
        <v>0</v>
      </c>
      <c r="U70" s="202">
        <v>24.62</v>
      </c>
      <c r="V70" s="202">
        <v>5.09</v>
      </c>
      <c r="W70" s="202">
        <v>9.91</v>
      </c>
      <c r="X70" s="202">
        <v>43.59</v>
      </c>
      <c r="Y70" s="202">
        <v>0</v>
      </c>
      <c r="Z70">
        <v>0</v>
      </c>
      <c r="AA70" s="202">
        <v>11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31.1</v>
      </c>
      <c r="AQ70" s="202">
        <v>26.51</v>
      </c>
      <c r="AR70" s="202">
        <v>10.57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5.03</v>
      </c>
      <c r="L71" s="202">
        <v>320.93</v>
      </c>
      <c r="M71" s="202">
        <v>27.05</v>
      </c>
      <c r="N71" s="202">
        <v>34.9</v>
      </c>
      <c r="O71" s="202">
        <v>0</v>
      </c>
      <c r="P71" s="202">
        <v>37.020000000000003</v>
      </c>
      <c r="Q71" s="202">
        <v>3.02</v>
      </c>
      <c r="R71" s="202">
        <v>12.46</v>
      </c>
      <c r="S71" s="202">
        <v>7.76</v>
      </c>
      <c r="T71" s="202">
        <v>0</v>
      </c>
      <c r="U71" s="202">
        <v>24.62</v>
      </c>
      <c r="V71" s="202">
        <v>6.06</v>
      </c>
      <c r="W71" s="202">
        <v>9.91</v>
      </c>
      <c r="X71" s="202">
        <v>43.59</v>
      </c>
      <c r="Y71" s="202">
        <v>0</v>
      </c>
      <c r="Z71">
        <v>0</v>
      </c>
      <c r="AA71" s="202">
        <v>11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37.33</v>
      </c>
      <c r="AQ71" s="202">
        <v>26.51</v>
      </c>
      <c r="AR71" s="202">
        <v>6.11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5.03</v>
      </c>
      <c r="L72" s="202">
        <v>349.67</v>
      </c>
      <c r="M72" s="202">
        <v>27.05</v>
      </c>
      <c r="N72" s="202">
        <v>34.9</v>
      </c>
      <c r="O72" s="202">
        <v>0</v>
      </c>
      <c r="P72" s="202">
        <v>37.020000000000003</v>
      </c>
      <c r="Q72" s="202">
        <v>3.02</v>
      </c>
      <c r="R72" s="202">
        <v>12.46</v>
      </c>
      <c r="S72" s="202">
        <v>7.76</v>
      </c>
      <c r="T72" s="202">
        <v>0</v>
      </c>
      <c r="U72" s="202">
        <v>24.62</v>
      </c>
      <c r="V72" s="202">
        <v>6.11</v>
      </c>
      <c r="W72" s="202">
        <v>9.91</v>
      </c>
      <c r="X72" s="202">
        <v>43.59</v>
      </c>
      <c r="Y72" s="202">
        <v>0</v>
      </c>
      <c r="Z72">
        <v>0</v>
      </c>
      <c r="AA72" s="202">
        <v>11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37.33</v>
      </c>
      <c r="AQ72" s="202">
        <v>26.51</v>
      </c>
      <c r="AR72" s="202">
        <v>3.15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5.03</v>
      </c>
      <c r="L73" s="202">
        <v>416.05</v>
      </c>
      <c r="M73" s="202">
        <v>27.05</v>
      </c>
      <c r="N73" s="202">
        <v>34.9</v>
      </c>
      <c r="O73" s="202">
        <v>0</v>
      </c>
      <c r="P73" s="202">
        <v>37.020000000000003</v>
      </c>
      <c r="Q73" s="202">
        <v>3.02</v>
      </c>
      <c r="R73" s="202">
        <v>12.46</v>
      </c>
      <c r="S73" s="202">
        <v>7.76</v>
      </c>
      <c r="T73" s="202">
        <v>0</v>
      </c>
      <c r="U73" s="202">
        <v>24.62</v>
      </c>
      <c r="V73" s="202">
        <v>6.11</v>
      </c>
      <c r="W73" s="202">
        <v>9.91</v>
      </c>
      <c r="X73" s="202">
        <v>43.59</v>
      </c>
      <c r="Y73" s="202">
        <v>0</v>
      </c>
      <c r="Z73">
        <v>0</v>
      </c>
      <c r="AA73" s="202">
        <v>11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37.33</v>
      </c>
      <c r="AQ73" s="202">
        <v>26.51</v>
      </c>
      <c r="AR73" s="202">
        <v>1.6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4.87</v>
      </c>
      <c r="L74" s="202">
        <v>485.74</v>
      </c>
      <c r="M74" s="202">
        <v>27.05</v>
      </c>
      <c r="N74" s="202">
        <v>34.9</v>
      </c>
      <c r="O74" s="202">
        <v>0</v>
      </c>
      <c r="P74" s="202">
        <v>37.020000000000003</v>
      </c>
      <c r="Q74" s="202">
        <v>2.79</v>
      </c>
      <c r="R74" s="202">
        <v>12.46</v>
      </c>
      <c r="S74" s="202">
        <v>7.76</v>
      </c>
      <c r="T74" s="202">
        <v>0</v>
      </c>
      <c r="U74" s="202">
        <v>24.62</v>
      </c>
      <c r="V74" s="202">
        <v>6.11</v>
      </c>
      <c r="W74" s="202">
        <v>9.91</v>
      </c>
      <c r="X74" s="202">
        <v>43.59</v>
      </c>
      <c r="Y74" s="202">
        <v>0</v>
      </c>
      <c r="Z74">
        <v>0</v>
      </c>
      <c r="AA74" s="202">
        <v>11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37.33</v>
      </c>
      <c r="AQ74" s="202">
        <v>26.51</v>
      </c>
      <c r="AR74" s="202">
        <v>0.61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8.9600000000000009</v>
      </c>
      <c r="L75" s="202">
        <v>526.57000000000005</v>
      </c>
      <c r="M75" s="202">
        <v>27.05</v>
      </c>
      <c r="N75" s="202">
        <v>34.9</v>
      </c>
      <c r="O75" s="202">
        <v>0</v>
      </c>
      <c r="P75" s="202">
        <v>37.020000000000003</v>
      </c>
      <c r="Q75" s="202">
        <v>3.02</v>
      </c>
      <c r="R75" s="202">
        <v>12.46</v>
      </c>
      <c r="S75" s="202">
        <v>7.76</v>
      </c>
      <c r="T75" s="202">
        <v>0</v>
      </c>
      <c r="U75" s="202">
        <v>24.62</v>
      </c>
      <c r="V75" s="202">
        <v>6.11</v>
      </c>
      <c r="W75" s="202">
        <v>9.91</v>
      </c>
      <c r="X75" s="202">
        <v>43.59</v>
      </c>
      <c r="Y75" s="202">
        <v>0</v>
      </c>
      <c r="Z75">
        <v>0</v>
      </c>
      <c r="AA75" s="202">
        <v>11.12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37.33</v>
      </c>
      <c r="AQ75" s="202">
        <v>26.51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8.9600000000000009</v>
      </c>
      <c r="L76" s="202">
        <v>526.57000000000005</v>
      </c>
      <c r="M76" s="202">
        <v>27.05</v>
      </c>
      <c r="N76" s="202">
        <v>34.9</v>
      </c>
      <c r="O76" s="202">
        <v>0</v>
      </c>
      <c r="P76" s="202">
        <v>37.020000000000003</v>
      </c>
      <c r="Q76" s="202">
        <v>3.02</v>
      </c>
      <c r="R76" s="202">
        <v>12.46</v>
      </c>
      <c r="S76" s="202">
        <v>7.76</v>
      </c>
      <c r="T76" s="202">
        <v>0</v>
      </c>
      <c r="U76" s="202">
        <v>24.62</v>
      </c>
      <c r="V76" s="202">
        <v>6.11</v>
      </c>
      <c r="W76" s="202">
        <v>9.91</v>
      </c>
      <c r="X76" s="202">
        <v>43.59</v>
      </c>
      <c r="Y76" s="202">
        <v>0</v>
      </c>
      <c r="Z76">
        <v>0</v>
      </c>
      <c r="AA76" s="202">
        <v>11.12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37.33</v>
      </c>
      <c r="AQ76" s="202">
        <v>26.51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8.9600000000000009</v>
      </c>
      <c r="L77" s="202">
        <v>526.57000000000005</v>
      </c>
      <c r="M77" s="202">
        <v>27.05</v>
      </c>
      <c r="N77" s="202">
        <v>34.9</v>
      </c>
      <c r="O77" s="202">
        <v>0</v>
      </c>
      <c r="P77" s="202">
        <v>37.020000000000003</v>
      </c>
      <c r="Q77" s="202">
        <v>3.02</v>
      </c>
      <c r="R77" s="202">
        <v>12.46</v>
      </c>
      <c r="S77" s="202">
        <v>7.76</v>
      </c>
      <c r="T77" s="202">
        <v>0</v>
      </c>
      <c r="U77" s="202">
        <v>24.62</v>
      </c>
      <c r="V77" s="202">
        <v>6.11</v>
      </c>
      <c r="W77" s="202">
        <v>9.91</v>
      </c>
      <c r="X77" s="202">
        <v>43.59</v>
      </c>
      <c r="Y77" s="202">
        <v>0</v>
      </c>
      <c r="Z77">
        <v>0</v>
      </c>
      <c r="AA77" s="202">
        <v>11.12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37.33</v>
      </c>
      <c r="AQ77" s="202">
        <v>26.51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8.9600000000000009</v>
      </c>
      <c r="L78" s="202">
        <v>555.16999999999996</v>
      </c>
      <c r="M78" s="202">
        <v>27.05</v>
      </c>
      <c r="N78" s="202">
        <v>34.9</v>
      </c>
      <c r="O78" s="202">
        <v>0</v>
      </c>
      <c r="P78" s="202">
        <v>37.020000000000003</v>
      </c>
      <c r="Q78" s="202">
        <v>3.02</v>
      </c>
      <c r="R78" s="202">
        <v>12.46</v>
      </c>
      <c r="S78" s="202">
        <v>7.76</v>
      </c>
      <c r="T78" s="202">
        <v>0</v>
      </c>
      <c r="U78" s="202">
        <v>24.62</v>
      </c>
      <c r="V78" s="202">
        <v>6.11</v>
      </c>
      <c r="W78" s="202">
        <v>9.91</v>
      </c>
      <c r="X78" s="202">
        <v>43.59</v>
      </c>
      <c r="Y78" s="202">
        <v>0</v>
      </c>
      <c r="Z78">
        <v>0</v>
      </c>
      <c r="AA78" s="202">
        <v>11.12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37.33</v>
      </c>
      <c r="AQ78" s="202">
        <v>26.51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8.9600000000000009</v>
      </c>
      <c r="L79" s="202">
        <v>555.16999999999996</v>
      </c>
      <c r="M79" s="202">
        <v>27.05</v>
      </c>
      <c r="N79" s="202">
        <v>34.9</v>
      </c>
      <c r="O79" s="202">
        <v>0</v>
      </c>
      <c r="P79" s="202">
        <v>37.020000000000003</v>
      </c>
      <c r="Q79" s="202">
        <v>3.02</v>
      </c>
      <c r="R79" s="202">
        <v>12.46</v>
      </c>
      <c r="S79" s="202">
        <v>7.76</v>
      </c>
      <c r="T79" s="202">
        <v>0</v>
      </c>
      <c r="U79" s="202">
        <v>24.62</v>
      </c>
      <c r="V79" s="202">
        <v>6.11</v>
      </c>
      <c r="W79" s="202">
        <v>9.91</v>
      </c>
      <c r="X79" s="202">
        <v>43.59</v>
      </c>
      <c r="Y79" s="202">
        <v>0</v>
      </c>
      <c r="Z79">
        <v>0</v>
      </c>
      <c r="AA79" s="202">
        <v>11.12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36.97</v>
      </c>
      <c r="AQ79" s="202">
        <v>26.51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4.93</v>
      </c>
      <c r="L80" s="202">
        <v>555.16999999999996</v>
      </c>
      <c r="M80" s="202">
        <v>27.05</v>
      </c>
      <c r="N80" s="202">
        <v>34.9</v>
      </c>
      <c r="O80" s="202">
        <v>0</v>
      </c>
      <c r="P80" s="202">
        <v>37.020000000000003</v>
      </c>
      <c r="Q80" s="202">
        <v>3.02</v>
      </c>
      <c r="R80" s="202">
        <v>12.46</v>
      </c>
      <c r="S80" s="202">
        <v>7.76</v>
      </c>
      <c r="T80" s="202">
        <v>0</v>
      </c>
      <c r="U80" s="202">
        <v>24.62</v>
      </c>
      <c r="V80" s="202">
        <v>6.11</v>
      </c>
      <c r="W80" s="202">
        <v>9.91</v>
      </c>
      <c r="X80" s="202">
        <v>43.59</v>
      </c>
      <c r="Y80" s="202">
        <v>0</v>
      </c>
      <c r="Z80">
        <v>0</v>
      </c>
      <c r="AA80" s="202">
        <v>11.12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36.97</v>
      </c>
      <c r="AQ80" s="202">
        <v>26.51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4.93</v>
      </c>
      <c r="L81" s="202">
        <v>517.32000000000005</v>
      </c>
      <c r="M81" s="202">
        <v>27.05</v>
      </c>
      <c r="N81" s="202">
        <v>34.9</v>
      </c>
      <c r="O81" s="202">
        <v>0</v>
      </c>
      <c r="P81" s="202">
        <v>37.020000000000003</v>
      </c>
      <c r="Q81" s="202">
        <v>3.02</v>
      </c>
      <c r="R81" s="202">
        <v>12.46</v>
      </c>
      <c r="S81" s="202">
        <v>7.76</v>
      </c>
      <c r="T81" s="202">
        <v>0</v>
      </c>
      <c r="U81" s="202">
        <v>24.62</v>
      </c>
      <c r="V81" s="202">
        <v>6.11</v>
      </c>
      <c r="W81" s="202">
        <v>9.91</v>
      </c>
      <c r="X81" s="202">
        <v>43.59</v>
      </c>
      <c r="Y81" s="202">
        <v>0</v>
      </c>
      <c r="Z81">
        <v>0</v>
      </c>
      <c r="AA81" s="202">
        <v>11.12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36.97</v>
      </c>
      <c r="AQ81" s="202">
        <v>26.51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4.93</v>
      </c>
      <c r="L82" s="202">
        <v>517.32000000000005</v>
      </c>
      <c r="M82" s="202">
        <v>27.05</v>
      </c>
      <c r="N82" s="202">
        <v>34.9</v>
      </c>
      <c r="O82" s="202">
        <v>0</v>
      </c>
      <c r="P82" s="202">
        <v>37.020000000000003</v>
      </c>
      <c r="Q82" s="202">
        <v>3.02</v>
      </c>
      <c r="R82" s="202">
        <v>12.46</v>
      </c>
      <c r="S82" s="202">
        <v>7.76</v>
      </c>
      <c r="T82" s="202">
        <v>0</v>
      </c>
      <c r="U82" s="202">
        <v>24.62</v>
      </c>
      <c r="V82" s="202">
        <v>6.11</v>
      </c>
      <c r="W82" s="202">
        <v>9.91</v>
      </c>
      <c r="X82" s="202">
        <v>43.59</v>
      </c>
      <c r="Y82" s="202">
        <v>0</v>
      </c>
      <c r="Z82">
        <v>0</v>
      </c>
      <c r="AA82" s="202">
        <v>11.12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36.97</v>
      </c>
      <c r="AQ82" s="202">
        <v>26.51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4.93</v>
      </c>
      <c r="L83" s="202">
        <v>467.57</v>
      </c>
      <c r="M83" s="202">
        <v>27.05</v>
      </c>
      <c r="N83" s="202">
        <v>34.9</v>
      </c>
      <c r="O83" s="202">
        <v>0</v>
      </c>
      <c r="P83" s="202">
        <v>37.020000000000003</v>
      </c>
      <c r="Q83" s="202">
        <v>3.02</v>
      </c>
      <c r="R83" s="202">
        <v>12.46</v>
      </c>
      <c r="S83" s="202">
        <v>7.76</v>
      </c>
      <c r="T83" s="202">
        <v>0</v>
      </c>
      <c r="U83" s="202">
        <v>24.62</v>
      </c>
      <c r="V83" s="202">
        <v>6.11</v>
      </c>
      <c r="W83" s="202">
        <v>9.91</v>
      </c>
      <c r="X83" s="202">
        <v>43.59</v>
      </c>
      <c r="Y83" s="202">
        <v>0</v>
      </c>
      <c r="Z83">
        <v>0</v>
      </c>
      <c r="AA83" s="202">
        <v>11.42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36.97</v>
      </c>
      <c r="AQ83" s="202">
        <v>26.51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4.9400000000000004</v>
      </c>
      <c r="L84" s="202">
        <v>363.1</v>
      </c>
      <c r="M84" s="202">
        <v>27.05</v>
      </c>
      <c r="N84" s="202">
        <v>34.9</v>
      </c>
      <c r="O84" s="202">
        <v>0</v>
      </c>
      <c r="P84" s="202">
        <v>37.020000000000003</v>
      </c>
      <c r="Q84" s="202">
        <v>3.02</v>
      </c>
      <c r="R84" s="202">
        <v>12.46</v>
      </c>
      <c r="S84" s="202">
        <v>7.76</v>
      </c>
      <c r="T84" s="202">
        <v>0</v>
      </c>
      <c r="U84" s="202">
        <v>24.62</v>
      </c>
      <c r="V84" s="202">
        <v>6.11</v>
      </c>
      <c r="W84" s="202">
        <v>9.91</v>
      </c>
      <c r="X84" s="202">
        <v>43.59</v>
      </c>
      <c r="Y84" s="202">
        <v>0</v>
      </c>
      <c r="Z84">
        <v>0</v>
      </c>
      <c r="AA84" s="202">
        <v>11.42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36.97</v>
      </c>
      <c r="AQ84" s="202">
        <v>26.51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4.9400000000000004</v>
      </c>
      <c r="L85" s="202">
        <v>306.56</v>
      </c>
      <c r="M85" s="202">
        <v>27.05</v>
      </c>
      <c r="N85" s="202">
        <v>34.9</v>
      </c>
      <c r="O85" s="202">
        <v>0</v>
      </c>
      <c r="P85" s="202">
        <v>37.020000000000003</v>
      </c>
      <c r="Q85" s="202">
        <v>3.02</v>
      </c>
      <c r="R85" s="202">
        <v>12.46</v>
      </c>
      <c r="S85" s="202">
        <v>7.76</v>
      </c>
      <c r="T85" s="202">
        <v>0</v>
      </c>
      <c r="U85" s="202">
        <v>24.62</v>
      </c>
      <c r="V85" s="202">
        <v>6.38</v>
      </c>
      <c r="W85" s="202">
        <v>9.91</v>
      </c>
      <c r="X85" s="202">
        <v>43.59</v>
      </c>
      <c r="Y85" s="202">
        <v>0</v>
      </c>
      <c r="Z85">
        <v>0</v>
      </c>
      <c r="AA85" s="202">
        <v>11.42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37.33</v>
      </c>
      <c r="AQ85" s="202">
        <v>26.51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4.9400000000000004</v>
      </c>
      <c r="L86" s="202">
        <v>306.56</v>
      </c>
      <c r="M86" s="202">
        <v>27.05</v>
      </c>
      <c r="N86" s="202">
        <v>34.9</v>
      </c>
      <c r="O86" s="202">
        <v>0</v>
      </c>
      <c r="P86" s="202">
        <v>37.020000000000003</v>
      </c>
      <c r="Q86" s="202">
        <v>3.02</v>
      </c>
      <c r="R86" s="202">
        <v>12.46</v>
      </c>
      <c r="S86" s="202">
        <v>7.76</v>
      </c>
      <c r="T86" s="202">
        <v>0</v>
      </c>
      <c r="U86" s="202">
        <v>24.62</v>
      </c>
      <c r="V86" s="202">
        <v>6.11</v>
      </c>
      <c r="W86" s="202">
        <v>9.91</v>
      </c>
      <c r="X86" s="202">
        <v>43.59</v>
      </c>
      <c r="Y86" s="202">
        <v>0</v>
      </c>
      <c r="Z86">
        <v>0</v>
      </c>
      <c r="AA86" s="202">
        <v>11.42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37.33</v>
      </c>
      <c r="AQ86" s="202">
        <v>27.67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4.9400000000000004</v>
      </c>
      <c r="L87" s="202">
        <v>306.56</v>
      </c>
      <c r="M87" s="202">
        <v>27.05</v>
      </c>
      <c r="N87" s="202">
        <v>34.9</v>
      </c>
      <c r="O87" s="202">
        <v>0</v>
      </c>
      <c r="P87" s="202">
        <v>37.020000000000003</v>
      </c>
      <c r="Q87" s="202">
        <v>1.75</v>
      </c>
      <c r="R87" s="202">
        <v>7.44</v>
      </c>
      <c r="S87" s="202">
        <v>4.26</v>
      </c>
      <c r="T87" s="202">
        <v>0</v>
      </c>
      <c r="U87" s="202">
        <v>24.62</v>
      </c>
      <c r="V87" s="202">
        <v>3.35</v>
      </c>
      <c r="W87" s="202">
        <v>9.91</v>
      </c>
      <c r="X87" s="202">
        <v>43.59</v>
      </c>
      <c r="Y87" s="202">
        <v>0</v>
      </c>
      <c r="Z87">
        <v>0</v>
      </c>
      <c r="AA87" s="202">
        <v>11.42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21.85</v>
      </c>
      <c r="AQ87" s="202">
        <v>18.170000000000002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4.93</v>
      </c>
      <c r="L88" s="202">
        <v>306.56</v>
      </c>
      <c r="M88" s="202">
        <v>27.05</v>
      </c>
      <c r="N88" s="202">
        <v>34.9</v>
      </c>
      <c r="O88" s="202">
        <v>0</v>
      </c>
      <c r="P88" s="202">
        <v>37.020000000000003</v>
      </c>
      <c r="Q88" s="202">
        <v>3.02</v>
      </c>
      <c r="R88" s="202">
        <v>12.46</v>
      </c>
      <c r="S88" s="202">
        <v>6.71</v>
      </c>
      <c r="T88" s="202">
        <v>0</v>
      </c>
      <c r="U88" s="202">
        <v>24.62</v>
      </c>
      <c r="V88" s="202">
        <v>6.11</v>
      </c>
      <c r="W88" s="202">
        <v>9.91</v>
      </c>
      <c r="X88" s="202">
        <v>43.59</v>
      </c>
      <c r="Y88" s="202">
        <v>0</v>
      </c>
      <c r="Z88">
        <v>0</v>
      </c>
      <c r="AA88" s="202">
        <v>11.42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37.33</v>
      </c>
      <c r="AQ88" s="202">
        <v>27.67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4.5</v>
      </c>
      <c r="L89" s="202">
        <v>306.56</v>
      </c>
      <c r="M89" s="202">
        <v>27.05</v>
      </c>
      <c r="N89" s="202">
        <v>34.9</v>
      </c>
      <c r="O89" s="202">
        <v>0</v>
      </c>
      <c r="P89" s="202">
        <v>37.020000000000003</v>
      </c>
      <c r="Q89" s="202">
        <v>3.02</v>
      </c>
      <c r="R89" s="202">
        <v>12.46</v>
      </c>
      <c r="S89" s="202">
        <v>7.76</v>
      </c>
      <c r="T89" s="202">
        <v>0</v>
      </c>
      <c r="U89" s="202">
        <v>24.62</v>
      </c>
      <c r="V89" s="202">
        <v>6.11</v>
      </c>
      <c r="W89" s="202">
        <v>9.91</v>
      </c>
      <c r="X89" s="202">
        <v>43.59</v>
      </c>
      <c r="Y89" s="202">
        <v>0</v>
      </c>
      <c r="Z89">
        <v>0</v>
      </c>
      <c r="AA89" s="202">
        <v>11.42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37.33</v>
      </c>
      <c r="AQ89" s="202">
        <v>27.67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4.93</v>
      </c>
      <c r="L90" s="202">
        <v>306.56</v>
      </c>
      <c r="M90" s="202">
        <v>27.05</v>
      </c>
      <c r="N90" s="202">
        <v>34.9</v>
      </c>
      <c r="O90" s="202">
        <v>0</v>
      </c>
      <c r="P90" s="202">
        <v>37.020000000000003</v>
      </c>
      <c r="Q90" s="202">
        <v>3.02</v>
      </c>
      <c r="R90" s="202">
        <v>12.46</v>
      </c>
      <c r="S90" s="202">
        <v>7.76</v>
      </c>
      <c r="T90" s="202">
        <v>0</v>
      </c>
      <c r="U90" s="202">
        <v>24.62</v>
      </c>
      <c r="V90" s="202">
        <v>6.11</v>
      </c>
      <c r="W90" s="202">
        <v>9.91</v>
      </c>
      <c r="X90" s="202">
        <v>43.59</v>
      </c>
      <c r="Y90" s="202">
        <v>0</v>
      </c>
      <c r="Z90">
        <v>0</v>
      </c>
      <c r="AA90" s="202">
        <v>11.42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37.33</v>
      </c>
      <c r="AQ90" s="202">
        <v>27.67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4.93</v>
      </c>
      <c r="L91" s="202">
        <v>306.56</v>
      </c>
      <c r="M91" s="202">
        <v>27.05</v>
      </c>
      <c r="N91" s="202">
        <v>34.9</v>
      </c>
      <c r="O91" s="202">
        <v>0</v>
      </c>
      <c r="P91" s="202">
        <v>37.020000000000003</v>
      </c>
      <c r="Q91" s="202">
        <v>3.02</v>
      </c>
      <c r="R91" s="202">
        <v>12.46</v>
      </c>
      <c r="S91" s="202">
        <v>7.76</v>
      </c>
      <c r="T91" s="202">
        <v>0</v>
      </c>
      <c r="U91" s="202">
        <v>24.62</v>
      </c>
      <c r="V91" s="202">
        <v>6.11</v>
      </c>
      <c r="W91" s="202">
        <v>9.91</v>
      </c>
      <c r="X91" s="202">
        <v>43.59</v>
      </c>
      <c r="Y91" s="202">
        <v>0</v>
      </c>
      <c r="Z91">
        <v>0</v>
      </c>
      <c r="AA91" s="202">
        <v>11.42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37.33</v>
      </c>
      <c r="AQ91" s="202">
        <v>27.67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4.93</v>
      </c>
      <c r="L92" s="202">
        <v>306.56</v>
      </c>
      <c r="M92" s="202">
        <v>27.05</v>
      </c>
      <c r="N92" s="202">
        <v>34.9</v>
      </c>
      <c r="O92" s="202">
        <v>0</v>
      </c>
      <c r="P92" s="202">
        <v>37.020000000000003</v>
      </c>
      <c r="Q92" s="202">
        <v>1.66</v>
      </c>
      <c r="R92" s="202">
        <v>6.85</v>
      </c>
      <c r="S92" s="202">
        <v>4.26</v>
      </c>
      <c r="T92" s="202">
        <v>0</v>
      </c>
      <c r="U92" s="202">
        <v>24.62</v>
      </c>
      <c r="V92" s="202">
        <v>6.11</v>
      </c>
      <c r="W92" s="202">
        <v>9.91</v>
      </c>
      <c r="X92" s="202">
        <v>43.59</v>
      </c>
      <c r="Y92" s="202">
        <v>0</v>
      </c>
      <c r="Z92">
        <v>0</v>
      </c>
      <c r="AA92" s="202">
        <v>11.42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37.33</v>
      </c>
      <c r="AQ92" s="202">
        <v>18.170000000000002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4.93</v>
      </c>
      <c r="L93" s="202">
        <v>306.56</v>
      </c>
      <c r="M93" s="202">
        <v>27.05</v>
      </c>
      <c r="N93" s="202">
        <v>34.9</v>
      </c>
      <c r="O93" s="202">
        <v>0</v>
      </c>
      <c r="P93" s="202">
        <v>37.020000000000003</v>
      </c>
      <c r="Q93" s="202">
        <v>1.66</v>
      </c>
      <c r="R93" s="202">
        <v>6.85</v>
      </c>
      <c r="S93" s="202">
        <v>4.26</v>
      </c>
      <c r="T93" s="202">
        <v>0</v>
      </c>
      <c r="U93" s="202">
        <v>24.62</v>
      </c>
      <c r="V93" s="202">
        <v>3.37</v>
      </c>
      <c r="W93" s="202">
        <v>5.51</v>
      </c>
      <c r="X93" s="202">
        <v>43.59</v>
      </c>
      <c r="Y93" s="202">
        <v>0</v>
      </c>
      <c r="Z93">
        <v>0</v>
      </c>
      <c r="AA93" s="202">
        <v>11.42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19.16</v>
      </c>
      <c r="AQ93" s="202">
        <v>18.170000000000002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4.93</v>
      </c>
      <c r="L94" s="202">
        <v>306.56</v>
      </c>
      <c r="M94" s="202">
        <v>27.05</v>
      </c>
      <c r="N94" s="202">
        <v>34.9</v>
      </c>
      <c r="O94" s="202">
        <v>0</v>
      </c>
      <c r="P94" s="202">
        <v>37.020000000000003</v>
      </c>
      <c r="Q94" s="202">
        <v>1.66</v>
      </c>
      <c r="R94" s="202">
        <v>6.85</v>
      </c>
      <c r="S94" s="202">
        <v>4.26</v>
      </c>
      <c r="T94" s="202">
        <v>0</v>
      </c>
      <c r="U94" s="202">
        <v>24.62</v>
      </c>
      <c r="V94" s="202">
        <v>3.37</v>
      </c>
      <c r="W94" s="202">
        <v>5.51</v>
      </c>
      <c r="X94" s="202">
        <v>24.74</v>
      </c>
      <c r="Y94" s="202">
        <v>0</v>
      </c>
      <c r="Z94">
        <v>0</v>
      </c>
      <c r="AA94" s="202">
        <v>11.42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19.16</v>
      </c>
      <c r="AQ94" s="202">
        <v>18.170000000000002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4.93</v>
      </c>
      <c r="L95" s="202">
        <v>306.56</v>
      </c>
      <c r="M95" s="202">
        <v>27.05</v>
      </c>
      <c r="N95" s="202">
        <v>34.9</v>
      </c>
      <c r="O95" s="202">
        <v>0</v>
      </c>
      <c r="P95" s="202">
        <v>37.020000000000003</v>
      </c>
      <c r="Q95" s="202">
        <v>1.66</v>
      </c>
      <c r="R95" s="202">
        <v>6.85</v>
      </c>
      <c r="S95" s="202">
        <v>4.26</v>
      </c>
      <c r="T95" s="202">
        <v>0</v>
      </c>
      <c r="U95" s="202">
        <v>24.62</v>
      </c>
      <c r="V95" s="202">
        <v>3.37</v>
      </c>
      <c r="W95" s="202">
        <v>5.51</v>
      </c>
      <c r="X95" s="202">
        <v>24.74</v>
      </c>
      <c r="Y95" s="202">
        <v>0</v>
      </c>
      <c r="Z95">
        <v>0</v>
      </c>
      <c r="AA95" s="202">
        <v>11.42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19.16</v>
      </c>
      <c r="AQ95" s="202">
        <v>18.170000000000002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4.93</v>
      </c>
      <c r="L96" s="202">
        <v>306.56</v>
      </c>
      <c r="M96" s="202">
        <v>27.05</v>
      </c>
      <c r="N96" s="202">
        <v>34.9</v>
      </c>
      <c r="O96" s="202">
        <v>0</v>
      </c>
      <c r="P96" s="202">
        <v>37.020000000000003</v>
      </c>
      <c r="Q96" s="202">
        <v>1.66</v>
      </c>
      <c r="R96" s="202">
        <v>6.85</v>
      </c>
      <c r="S96" s="202">
        <v>4.26</v>
      </c>
      <c r="T96" s="202">
        <v>0</v>
      </c>
      <c r="U96" s="202">
        <v>24.62</v>
      </c>
      <c r="V96" s="202">
        <v>3.37</v>
      </c>
      <c r="W96" s="202">
        <v>5.51</v>
      </c>
      <c r="X96" s="202">
        <v>24.74</v>
      </c>
      <c r="Y96" s="202">
        <v>0</v>
      </c>
      <c r="Z96">
        <v>0</v>
      </c>
      <c r="AA96" s="202">
        <v>11.42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19.16</v>
      </c>
      <c r="AQ96" s="202">
        <v>18.170000000000002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4.93</v>
      </c>
      <c r="L97" s="202">
        <v>306.56</v>
      </c>
      <c r="M97" s="202">
        <v>27.05</v>
      </c>
      <c r="N97" s="202">
        <v>34.9</v>
      </c>
      <c r="O97" s="202">
        <v>0</v>
      </c>
      <c r="P97" s="202">
        <v>20.91</v>
      </c>
      <c r="Q97" s="202">
        <v>1.66</v>
      </c>
      <c r="R97" s="202">
        <v>6.85</v>
      </c>
      <c r="S97" s="202">
        <v>4.26</v>
      </c>
      <c r="T97" s="202">
        <v>0</v>
      </c>
      <c r="U97" s="202">
        <v>24.62</v>
      </c>
      <c r="V97" s="202">
        <v>3.37</v>
      </c>
      <c r="W97" s="202">
        <v>5.51</v>
      </c>
      <c r="X97" s="202">
        <v>24.74</v>
      </c>
      <c r="Y97" s="202">
        <v>0</v>
      </c>
      <c r="Z97">
        <v>0</v>
      </c>
      <c r="AA97" s="202">
        <v>11.42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19.16</v>
      </c>
      <c r="AQ97" s="202">
        <v>18.170000000000002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4.93</v>
      </c>
      <c r="L98" s="202">
        <v>306.56</v>
      </c>
      <c r="M98" s="202">
        <v>27.05</v>
      </c>
      <c r="N98" s="202">
        <v>34.9</v>
      </c>
      <c r="O98" s="202">
        <v>0</v>
      </c>
      <c r="P98" s="202">
        <v>20.36</v>
      </c>
      <c r="Q98" s="202">
        <v>1.66</v>
      </c>
      <c r="R98" s="202">
        <v>6.85</v>
      </c>
      <c r="S98" s="202">
        <v>4.26</v>
      </c>
      <c r="T98" s="202">
        <v>0</v>
      </c>
      <c r="U98" s="202">
        <v>24.62</v>
      </c>
      <c r="V98" s="202">
        <v>3.37</v>
      </c>
      <c r="W98" s="202">
        <v>5.51</v>
      </c>
      <c r="X98" s="202">
        <v>24.74</v>
      </c>
      <c r="Y98" s="202">
        <v>0</v>
      </c>
      <c r="Z98">
        <v>0</v>
      </c>
      <c r="AA98" s="202">
        <v>11.42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19.16</v>
      </c>
      <c r="AQ98" s="202">
        <v>18.170000000000002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0.13461499999999998</v>
      </c>
      <c r="L99">
        <f t="shared" si="0"/>
        <v>8.4432399999999941</v>
      </c>
      <c r="M99">
        <f t="shared" si="0"/>
        <v>0.64913750000000037</v>
      </c>
      <c r="N99">
        <f t="shared" si="0"/>
        <v>0.83760000000000134</v>
      </c>
      <c r="O99">
        <f t="shared" si="0"/>
        <v>0</v>
      </c>
      <c r="P99">
        <f t="shared" si="0"/>
        <v>0.79282249999999976</v>
      </c>
      <c r="Q99">
        <f t="shared" si="0"/>
        <v>5.3615000000000017E-2</v>
      </c>
      <c r="R99">
        <f t="shared" si="0"/>
        <v>0.22066250000000032</v>
      </c>
      <c r="S99">
        <f t="shared" si="0"/>
        <v>0.13690999999999987</v>
      </c>
      <c r="T99">
        <f t="shared" si="0"/>
        <v>0</v>
      </c>
      <c r="U99">
        <f t="shared" si="0"/>
        <v>0.59087749999999861</v>
      </c>
      <c r="V99">
        <f t="shared" si="0"/>
        <v>0.11191500000000015</v>
      </c>
      <c r="W99">
        <f t="shared" si="0"/>
        <v>0.18652749999999985</v>
      </c>
      <c r="X99">
        <f t="shared" si="0"/>
        <v>0.83381000000000083</v>
      </c>
      <c r="Y99">
        <f t="shared" si="0"/>
        <v>0</v>
      </c>
      <c r="Z99">
        <f t="shared" si="0"/>
        <v>0</v>
      </c>
      <c r="AA99">
        <f t="shared" si="0"/>
        <v>0.27115500000000003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0.6677799999999996</v>
      </c>
      <c r="AQ99">
        <f t="shared" si="0"/>
        <v>0.53072000000000052</v>
      </c>
      <c r="AR99">
        <f t="shared" si="0"/>
        <v>0.20200000000000001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1.91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1.91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1.91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1.91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1.91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1.91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1.91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1.91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1.91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1.91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1.91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1.91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1.91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1.91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1.91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1.91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1.91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1.91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1.91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1.91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1.91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1.91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1.91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1.91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1.91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1.91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1.91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1.91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1.91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1.91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1.91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1.91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1.91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1.91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1.91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1.91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1.91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1.91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1.91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1.91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1.91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1.91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1.91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1.91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1.91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1.91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1.91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1.91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1.91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1.86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1.86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1.86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1.79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1.79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1.79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1.79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1.79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1.79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1.79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1.79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1.79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1.79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1.79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1.79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1.79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1.79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1.79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1.79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1.79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1.79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1.79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1.79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1.86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1.86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1.86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1.86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1.86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1.86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1.86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1.86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1.91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1.91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1.91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1.91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1.91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1.91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1.91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1.91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1.91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1.91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1.91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1.91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1.91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1.91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1.91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1.91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4.5102500000000004E-2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</row>
    <row r="3" spans="1:17">
      <c r="A3" t="s">
        <v>45</v>
      </c>
      <c r="C3" s="25">
        <v>39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39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39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39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39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39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39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39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39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39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39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39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39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39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39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39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39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39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39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39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39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39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39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39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39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39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39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39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39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39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39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39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39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39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39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39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39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39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39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39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39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39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39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39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39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39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39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39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39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38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38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38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37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37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37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37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37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37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37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37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37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37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37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37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37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37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37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37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37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37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37</v>
      </c>
      <c r="D73" s="25">
        <v>0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37</v>
      </c>
      <c r="D74" s="25">
        <v>0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38</v>
      </c>
      <c r="D75" s="25">
        <v>0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38</v>
      </c>
      <c r="D76" s="25">
        <v>0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38</v>
      </c>
      <c r="D77" s="25">
        <v>0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38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38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38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38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38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39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39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39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39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39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39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39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39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39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39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39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39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39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39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39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39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0.92325000000000002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0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19.690000000000001</v>
      </c>
      <c r="E3" s="202">
        <v>0</v>
      </c>
      <c r="F3" s="202">
        <v>0</v>
      </c>
      <c r="G3" s="202">
        <v>31.29</v>
      </c>
      <c r="H3" s="202">
        <v>0</v>
      </c>
      <c r="I3" s="202">
        <v>10.35</v>
      </c>
      <c r="J3" s="202">
        <v>30.33</v>
      </c>
      <c r="K3" s="202">
        <v>237.55</v>
      </c>
      <c r="L3" s="202">
        <v>4.45</v>
      </c>
      <c r="M3" s="202">
        <v>30.14</v>
      </c>
      <c r="N3" s="202">
        <v>24.38</v>
      </c>
      <c r="O3" s="202">
        <v>34.39</v>
      </c>
      <c r="P3" s="202">
        <v>11.48</v>
      </c>
      <c r="Q3" s="202">
        <v>2.11</v>
      </c>
      <c r="R3" s="202">
        <v>8.56</v>
      </c>
      <c r="S3" s="202">
        <v>5.36</v>
      </c>
      <c r="T3" s="202">
        <v>0</v>
      </c>
      <c r="U3" s="202">
        <v>2.63</v>
      </c>
      <c r="V3" s="202">
        <v>4.26</v>
      </c>
      <c r="W3" s="202">
        <v>6.95</v>
      </c>
      <c r="X3" s="202">
        <v>25.07</v>
      </c>
      <c r="Y3" s="202">
        <v>0</v>
      </c>
      <c r="Z3" s="202">
        <v>32.58</v>
      </c>
      <c r="AA3" s="202">
        <v>13.61</v>
      </c>
      <c r="AB3" s="202">
        <v>0</v>
      </c>
      <c r="AC3" s="202">
        <v>18.899999999999999</v>
      </c>
      <c r="AD3" s="202">
        <v>0</v>
      </c>
      <c r="AE3" s="202">
        <v>0</v>
      </c>
      <c r="AF3" s="202">
        <v>0</v>
      </c>
      <c r="AG3" s="202">
        <v>0</v>
      </c>
      <c r="AH3" s="202">
        <v>36.78</v>
      </c>
      <c r="AI3" s="202">
        <v>0</v>
      </c>
      <c r="AJ3" s="202">
        <v>25.46</v>
      </c>
      <c r="AK3" s="202">
        <v>99.61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19.690000000000001</v>
      </c>
      <c r="E4" s="202">
        <v>0</v>
      </c>
      <c r="F4" s="202">
        <v>0</v>
      </c>
      <c r="G4" s="202">
        <v>31.29</v>
      </c>
      <c r="H4" s="202">
        <v>0</v>
      </c>
      <c r="I4" s="202">
        <v>10.35</v>
      </c>
      <c r="J4" s="202">
        <v>30.33</v>
      </c>
      <c r="K4" s="202">
        <v>237.55</v>
      </c>
      <c r="L4" s="202">
        <v>4.45</v>
      </c>
      <c r="M4" s="202">
        <v>30.14</v>
      </c>
      <c r="N4" s="202">
        <v>24.38</v>
      </c>
      <c r="O4" s="202">
        <v>34.39</v>
      </c>
      <c r="P4" s="202">
        <v>11.48</v>
      </c>
      <c r="Q4" s="202">
        <v>2.11</v>
      </c>
      <c r="R4" s="202">
        <v>8.56</v>
      </c>
      <c r="S4" s="202">
        <v>5.36</v>
      </c>
      <c r="T4" s="202">
        <v>0</v>
      </c>
      <c r="U4" s="202">
        <v>2.61</v>
      </c>
      <c r="V4" s="202">
        <v>4.26</v>
      </c>
      <c r="W4" s="202">
        <v>6.95</v>
      </c>
      <c r="X4" s="202">
        <v>30.41</v>
      </c>
      <c r="Y4" s="202">
        <v>0</v>
      </c>
      <c r="Z4" s="202">
        <v>32.58</v>
      </c>
      <c r="AA4" s="202">
        <v>13.61</v>
      </c>
      <c r="AB4" s="202">
        <v>0</v>
      </c>
      <c r="AC4" s="202">
        <v>18.899999999999999</v>
      </c>
      <c r="AD4" s="202">
        <v>0</v>
      </c>
      <c r="AE4" s="202">
        <v>0</v>
      </c>
      <c r="AF4" s="202">
        <v>0</v>
      </c>
      <c r="AG4" s="202">
        <v>0</v>
      </c>
      <c r="AH4" s="202">
        <v>36.78</v>
      </c>
      <c r="AI4" s="202">
        <v>0</v>
      </c>
      <c r="AJ4" s="202">
        <v>25.46</v>
      </c>
      <c r="AK4" s="202">
        <v>99.61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19.690000000000001</v>
      </c>
      <c r="E5" s="202">
        <v>0</v>
      </c>
      <c r="F5" s="202">
        <v>0</v>
      </c>
      <c r="G5" s="202">
        <v>31.29</v>
      </c>
      <c r="H5" s="202">
        <v>0</v>
      </c>
      <c r="I5" s="202">
        <v>10.35</v>
      </c>
      <c r="J5" s="202">
        <v>30.33</v>
      </c>
      <c r="K5" s="202">
        <v>237.55</v>
      </c>
      <c r="L5" s="202">
        <v>4.45</v>
      </c>
      <c r="M5" s="202">
        <v>30.14</v>
      </c>
      <c r="N5" s="202">
        <v>24.38</v>
      </c>
      <c r="O5" s="202">
        <v>34.39</v>
      </c>
      <c r="P5" s="202">
        <v>11.48</v>
      </c>
      <c r="Q5" s="202">
        <v>2.11</v>
      </c>
      <c r="R5" s="202">
        <v>8.56</v>
      </c>
      <c r="S5" s="202">
        <v>5.36</v>
      </c>
      <c r="T5" s="202">
        <v>0</v>
      </c>
      <c r="U5" s="202">
        <v>2.61</v>
      </c>
      <c r="V5" s="202">
        <v>4.26</v>
      </c>
      <c r="W5" s="202">
        <v>6.95</v>
      </c>
      <c r="X5" s="202">
        <v>30.41</v>
      </c>
      <c r="Y5" s="202">
        <v>0</v>
      </c>
      <c r="Z5" s="202">
        <v>32.58</v>
      </c>
      <c r="AA5" s="202">
        <v>13.61</v>
      </c>
      <c r="AB5" s="202">
        <v>0</v>
      </c>
      <c r="AC5" s="202">
        <v>18.899999999999999</v>
      </c>
      <c r="AD5" s="202">
        <v>0</v>
      </c>
      <c r="AE5" s="202">
        <v>0</v>
      </c>
      <c r="AF5" s="202">
        <v>0</v>
      </c>
      <c r="AG5" s="202">
        <v>0</v>
      </c>
      <c r="AH5" s="202">
        <v>36.78</v>
      </c>
      <c r="AI5" s="202">
        <v>0</v>
      </c>
      <c r="AJ5" s="202">
        <v>25.46</v>
      </c>
      <c r="AK5" s="202">
        <v>99.61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19.690000000000001</v>
      </c>
      <c r="E6" s="202">
        <v>0</v>
      </c>
      <c r="F6" s="202">
        <v>0</v>
      </c>
      <c r="G6" s="202">
        <v>31.29</v>
      </c>
      <c r="H6" s="202">
        <v>0</v>
      </c>
      <c r="I6" s="202">
        <v>10.35</v>
      </c>
      <c r="J6" s="202">
        <v>30.33</v>
      </c>
      <c r="K6" s="202">
        <v>237.55</v>
      </c>
      <c r="L6" s="202">
        <v>4.45</v>
      </c>
      <c r="M6" s="202">
        <v>30.14</v>
      </c>
      <c r="N6" s="202">
        <v>24.38</v>
      </c>
      <c r="O6" s="202">
        <v>34.39</v>
      </c>
      <c r="P6" s="202">
        <v>11.48</v>
      </c>
      <c r="Q6" s="202">
        <v>2.11</v>
      </c>
      <c r="R6" s="202">
        <v>8.56</v>
      </c>
      <c r="S6" s="202">
        <v>5.36</v>
      </c>
      <c r="T6" s="202">
        <v>0</v>
      </c>
      <c r="U6" s="202">
        <v>2.61</v>
      </c>
      <c r="V6" s="202">
        <v>4.26</v>
      </c>
      <c r="W6" s="202">
        <v>6.95</v>
      </c>
      <c r="X6" s="202">
        <v>30.41</v>
      </c>
      <c r="Y6" s="202">
        <v>0</v>
      </c>
      <c r="Z6" s="202">
        <v>32.58</v>
      </c>
      <c r="AA6" s="202">
        <v>13.61</v>
      </c>
      <c r="AB6" s="202">
        <v>0</v>
      </c>
      <c r="AC6" s="202">
        <v>18.899999999999999</v>
      </c>
      <c r="AD6" s="202">
        <v>0</v>
      </c>
      <c r="AE6" s="202">
        <v>0</v>
      </c>
      <c r="AF6" s="202">
        <v>0</v>
      </c>
      <c r="AG6" s="202">
        <v>0</v>
      </c>
      <c r="AH6" s="202">
        <v>36.78</v>
      </c>
      <c r="AI6" s="202">
        <v>0</v>
      </c>
      <c r="AJ6" s="202">
        <v>25.46</v>
      </c>
      <c r="AK6" s="202">
        <v>99.61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19.690000000000001</v>
      </c>
      <c r="E7" s="202">
        <v>0</v>
      </c>
      <c r="F7" s="202">
        <v>0</v>
      </c>
      <c r="G7" s="202">
        <v>31.29</v>
      </c>
      <c r="H7" s="202">
        <v>0</v>
      </c>
      <c r="I7" s="202">
        <v>10.35</v>
      </c>
      <c r="J7" s="202">
        <v>30.33</v>
      </c>
      <c r="K7" s="202">
        <v>237.55</v>
      </c>
      <c r="L7" s="202">
        <v>4.45</v>
      </c>
      <c r="M7" s="202">
        <v>30.14</v>
      </c>
      <c r="N7" s="202">
        <v>24.38</v>
      </c>
      <c r="O7" s="202">
        <v>34.39</v>
      </c>
      <c r="P7" s="202">
        <v>11.48</v>
      </c>
      <c r="Q7" s="202">
        <v>2.11</v>
      </c>
      <c r="R7" s="202">
        <v>8.56</v>
      </c>
      <c r="S7" s="202">
        <v>5.36</v>
      </c>
      <c r="T7" s="202">
        <v>0</v>
      </c>
      <c r="U7" s="202">
        <v>2.61</v>
      </c>
      <c r="V7" s="202">
        <v>4.26</v>
      </c>
      <c r="W7" s="202">
        <v>6.95</v>
      </c>
      <c r="X7" s="202">
        <v>30.41</v>
      </c>
      <c r="Y7" s="202">
        <v>0</v>
      </c>
      <c r="Z7" s="202">
        <v>32.58</v>
      </c>
      <c r="AA7" s="202">
        <v>13.61</v>
      </c>
      <c r="AB7" s="202">
        <v>0</v>
      </c>
      <c r="AC7" s="202">
        <v>18.899999999999999</v>
      </c>
      <c r="AD7" s="202">
        <v>0</v>
      </c>
      <c r="AE7" s="202">
        <v>0</v>
      </c>
      <c r="AF7" s="202">
        <v>0</v>
      </c>
      <c r="AG7" s="202">
        <v>0</v>
      </c>
      <c r="AH7" s="202">
        <v>36.78</v>
      </c>
      <c r="AI7" s="202">
        <v>0</v>
      </c>
      <c r="AJ7" s="202">
        <v>25.46</v>
      </c>
      <c r="AK7" s="202">
        <v>99.61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19.690000000000001</v>
      </c>
      <c r="E8" s="202">
        <v>0</v>
      </c>
      <c r="F8" s="202">
        <v>0</v>
      </c>
      <c r="G8" s="202">
        <v>31.29</v>
      </c>
      <c r="H8" s="202">
        <v>0</v>
      </c>
      <c r="I8" s="202">
        <v>10.35</v>
      </c>
      <c r="J8" s="202">
        <v>30.33</v>
      </c>
      <c r="K8" s="202">
        <v>237.55</v>
      </c>
      <c r="L8" s="202">
        <v>4.45</v>
      </c>
      <c r="M8" s="202">
        <v>30.14</v>
      </c>
      <c r="N8" s="202">
        <v>24.38</v>
      </c>
      <c r="O8" s="202">
        <v>34.39</v>
      </c>
      <c r="P8" s="202">
        <v>11.48</v>
      </c>
      <c r="Q8" s="202">
        <v>2.11</v>
      </c>
      <c r="R8" s="202">
        <v>8.56</v>
      </c>
      <c r="S8" s="202">
        <v>5.36</v>
      </c>
      <c r="T8" s="202">
        <v>0</v>
      </c>
      <c r="U8" s="202">
        <v>2.61</v>
      </c>
      <c r="V8" s="202">
        <v>4.26</v>
      </c>
      <c r="W8" s="202">
        <v>6.95</v>
      </c>
      <c r="X8" s="202">
        <v>30.41</v>
      </c>
      <c r="Y8" s="202">
        <v>0</v>
      </c>
      <c r="Z8" s="202">
        <v>32.58</v>
      </c>
      <c r="AA8" s="202">
        <v>13.61</v>
      </c>
      <c r="AB8" s="202">
        <v>0</v>
      </c>
      <c r="AC8" s="202">
        <v>18.899999999999999</v>
      </c>
      <c r="AD8" s="202">
        <v>0</v>
      </c>
      <c r="AE8" s="202">
        <v>0</v>
      </c>
      <c r="AF8" s="202">
        <v>0</v>
      </c>
      <c r="AG8" s="202">
        <v>0</v>
      </c>
      <c r="AH8" s="202">
        <v>36.78</v>
      </c>
      <c r="AI8" s="202">
        <v>0</v>
      </c>
      <c r="AJ8" s="202">
        <v>25.46</v>
      </c>
      <c r="AK8" s="202">
        <v>99.61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19.690000000000001</v>
      </c>
      <c r="E9" s="202">
        <v>0</v>
      </c>
      <c r="F9" s="202">
        <v>0</v>
      </c>
      <c r="G9" s="202">
        <v>31.29</v>
      </c>
      <c r="H9" s="202">
        <v>0</v>
      </c>
      <c r="I9" s="202">
        <v>10.35</v>
      </c>
      <c r="J9" s="202">
        <v>30.33</v>
      </c>
      <c r="K9" s="202">
        <v>237.55</v>
      </c>
      <c r="L9" s="202">
        <v>4.45</v>
      </c>
      <c r="M9" s="202">
        <v>30.14</v>
      </c>
      <c r="N9" s="202">
        <v>24.38</v>
      </c>
      <c r="O9" s="202">
        <v>3.09</v>
      </c>
      <c r="P9" s="202">
        <v>11.48</v>
      </c>
      <c r="Q9" s="202">
        <v>2.11</v>
      </c>
      <c r="R9" s="202">
        <v>8.56</v>
      </c>
      <c r="S9" s="202">
        <v>5.36</v>
      </c>
      <c r="T9" s="202">
        <v>0</v>
      </c>
      <c r="U9" s="202">
        <v>2.61</v>
      </c>
      <c r="V9" s="202">
        <v>4.26</v>
      </c>
      <c r="W9" s="202">
        <v>6.95</v>
      </c>
      <c r="X9" s="202">
        <v>30.64</v>
      </c>
      <c r="Y9" s="202">
        <v>0</v>
      </c>
      <c r="Z9" s="202">
        <v>32.58</v>
      </c>
      <c r="AA9" s="202">
        <v>13.61</v>
      </c>
      <c r="AB9" s="202">
        <v>0</v>
      </c>
      <c r="AC9" s="202">
        <v>18.899999999999999</v>
      </c>
      <c r="AD9" s="202">
        <v>0</v>
      </c>
      <c r="AE9" s="202">
        <v>0</v>
      </c>
      <c r="AF9" s="202">
        <v>0</v>
      </c>
      <c r="AG9" s="202">
        <v>0</v>
      </c>
      <c r="AH9" s="202">
        <v>36.78</v>
      </c>
      <c r="AI9" s="202">
        <v>0</v>
      </c>
      <c r="AJ9" s="202">
        <v>25.46</v>
      </c>
      <c r="AK9" s="202">
        <v>99.61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19.690000000000001</v>
      </c>
      <c r="E10" s="202">
        <v>0</v>
      </c>
      <c r="F10" s="202">
        <v>0</v>
      </c>
      <c r="G10" s="202">
        <v>31.29</v>
      </c>
      <c r="H10" s="202">
        <v>0</v>
      </c>
      <c r="I10" s="202">
        <v>10.35</v>
      </c>
      <c r="J10" s="202">
        <v>30.33</v>
      </c>
      <c r="K10" s="202">
        <v>237.55</v>
      </c>
      <c r="L10" s="202">
        <v>4.45</v>
      </c>
      <c r="M10" s="202">
        <v>30.14</v>
      </c>
      <c r="N10" s="202">
        <v>24.38</v>
      </c>
      <c r="O10" s="202">
        <v>3.09</v>
      </c>
      <c r="P10" s="202">
        <v>11.48</v>
      </c>
      <c r="Q10" s="202">
        <v>2.11</v>
      </c>
      <c r="R10" s="202">
        <v>8.56</v>
      </c>
      <c r="S10" s="202">
        <v>5.36</v>
      </c>
      <c r="T10" s="202">
        <v>0</v>
      </c>
      <c r="U10" s="202">
        <v>2.61</v>
      </c>
      <c r="V10" s="202">
        <v>4.26</v>
      </c>
      <c r="W10" s="202">
        <v>6.95</v>
      </c>
      <c r="X10" s="202">
        <v>30.64</v>
      </c>
      <c r="Y10" s="202">
        <v>0</v>
      </c>
      <c r="Z10" s="202">
        <v>32.58</v>
      </c>
      <c r="AA10" s="202">
        <v>13.61</v>
      </c>
      <c r="AB10" s="202">
        <v>0</v>
      </c>
      <c r="AC10" s="202">
        <v>18.899999999999999</v>
      </c>
      <c r="AD10" s="202">
        <v>0</v>
      </c>
      <c r="AE10" s="202">
        <v>0</v>
      </c>
      <c r="AF10" s="202">
        <v>0</v>
      </c>
      <c r="AG10" s="202">
        <v>0</v>
      </c>
      <c r="AH10" s="202">
        <v>36.78</v>
      </c>
      <c r="AI10" s="202">
        <v>0</v>
      </c>
      <c r="AJ10" s="202">
        <v>25.46</v>
      </c>
      <c r="AK10" s="202">
        <v>99.61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19.690000000000001</v>
      </c>
      <c r="E11" s="202">
        <v>0</v>
      </c>
      <c r="F11" s="202">
        <v>0</v>
      </c>
      <c r="G11" s="202">
        <v>31.29</v>
      </c>
      <c r="H11" s="202">
        <v>0</v>
      </c>
      <c r="I11" s="202">
        <v>10.35</v>
      </c>
      <c r="J11" s="202">
        <v>30.33</v>
      </c>
      <c r="K11" s="202">
        <v>237.55</v>
      </c>
      <c r="L11" s="202">
        <v>4.45</v>
      </c>
      <c r="M11" s="202">
        <v>30.14</v>
      </c>
      <c r="N11" s="202">
        <v>24.38</v>
      </c>
      <c r="O11" s="202">
        <v>3.09</v>
      </c>
      <c r="P11" s="202">
        <v>11.48</v>
      </c>
      <c r="Q11" s="202">
        <v>2.11</v>
      </c>
      <c r="R11" s="202">
        <v>8.56</v>
      </c>
      <c r="S11" s="202">
        <v>5.36</v>
      </c>
      <c r="T11" s="202">
        <v>0</v>
      </c>
      <c r="U11" s="202">
        <v>2.61</v>
      </c>
      <c r="V11" s="202">
        <v>4.26</v>
      </c>
      <c r="W11" s="202">
        <v>6.95</v>
      </c>
      <c r="X11" s="202">
        <v>30.64</v>
      </c>
      <c r="Y11" s="202">
        <v>0</v>
      </c>
      <c r="Z11" s="202">
        <v>32.58</v>
      </c>
      <c r="AA11" s="202">
        <v>13.61</v>
      </c>
      <c r="AB11" s="202">
        <v>0</v>
      </c>
      <c r="AC11" s="202">
        <v>18.899999999999999</v>
      </c>
      <c r="AD11" s="202">
        <v>0</v>
      </c>
      <c r="AE11" s="202">
        <v>0</v>
      </c>
      <c r="AF11" s="202">
        <v>0</v>
      </c>
      <c r="AG11" s="202">
        <v>0</v>
      </c>
      <c r="AH11" s="202">
        <v>36.78</v>
      </c>
      <c r="AI11" s="202">
        <v>0</v>
      </c>
      <c r="AJ11" s="202">
        <v>25.46</v>
      </c>
      <c r="AK11" s="202">
        <v>99.61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19.690000000000001</v>
      </c>
      <c r="E12" s="202">
        <v>0</v>
      </c>
      <c r="F12" s="202">
        <v>0</v>
      </c>
      <c r="G12" s="202">
        <v>31.29</v>
      </c>
      <c r="H12" s="202">
        <v>0</v>
      </c>
      <c r="I12" s="202">
        <v>10.35</v>
      </c>
      <c r="J12" s="202">
        <v>30.33</v>
      </c>
      <c r="K12" s="202">
        <v>237.55</v>
      </c>
      <c r="L12" s="202">
        <v>4.45</v>
      </c>
      <c r="M12" s="202">
        <v>30.14</v>
      </c>
      <c r="N12" s="202">
        <v>24.38</v>
      </c>
      <c r="O12" s="202">
        <v>3.09</v>
      </c>
      <c r="P12" s="202">
        <v>11.48</v>
      </c>
      <c r="Q12" s="202">
        <v>2.11</v>
      </c>
      <c r="R12" s="202">
        <v>8.56</v>
      </c>
      <c r="S12" s="202">
        <v>5.36</v>
      </c>
      <c r="T12" s="202">
        <v>0</v>
      </c>
      <c r="U12" s="202">
        <v>2.61</v>
      </c>
      <c r="V12" s="202">
        <v>4.26</v>
      </c>
      <c r="W12" s="202">
        <v>6.95</v>
      </c>
      <c r="X12" s="202">
        <v>30.64</v>
      </c>
      <c r="Y12" s="202">
        <v>0</v>
      </c>
      <c r="Z12" s="202">
        <v>32.58</v>
      </c>
      <c r="AA12" s="202">
        <v>13.61</v>
      </c>
      <c r="AB12" s="202">
        <v>0</v>
      </c>
      <c r="AC12" s="202">
        <v>18.899999999999999</v>
      </c>
      <c r="AD12" s="202">
        <v>0</v>
      </c>
      <c r="AE12" s="202">
        <v>0</v>
      </c>
      <c r="AF12" s="202">
        <v>0</v>
      </c>
      <c r="AG12" s="202">
        <v>0</v>
      </c>
      <c r="AH12" s="202">
        <v>36.78</v>
      </c>
      <c r="AI12" s="202">
        <v>0</v>
      </c>
      <c r="AJ12" s="202">
        <v>25.46</v>
      </c>
      <c r="AK12" s="202">
        <v>99.61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19.690000000000001</v>
      </c>
      <c r="E13" s="202">
        <v>0</v>
      </c>
      <c r="F13" s="202">
        <v>0</v>
      </c>
      <c r="G13" s="202">
        <v>31.29</v>
      </c>
      <c r="H13" s="202">
        <v>0</v>
      </c>
      <c r="I13" s="202">
        <v>10.35</v>
      </c>
      <c r="J13" s="202">
        <v>30.33</v>
      </c>
      <c r="K13" s="202">
        <v>237.55</v>
      </c>
      <c r="L13" s="202">
        <v>4.45</v>
      </c>
      <c r="M13" s="202">
        <v>30.14</v>
      </c>
      <c r="N13" s="202">
        <v>24.38</v>
      </c>
      <c r="O13" s="202">
        <v>3.09</v>
      </c>
      <c r="P13" s="202">
        <v>11.48</v>
      </c>
      <c r="Q13" s="202">
        <v>2.11</v>
      </c>
      <c r="R13" s="202">
        <v>8.56</v>
      </c>
      <c r="S13" s="202">
        <v>5.36</v>
      </c>
      <c r="T13" s="202">
        <v>0</v>
      </c>
      <c r="U13" s="202">
        <v>2.61</v>
      </c>
      <c r="V13" s="202">
        <v>4.26</v>
      </c>
      <c r="W13" s="202">
        <v>6.95</v>
      </c>
      <c r="X13" s="202">
        <v>30.64</v>
      </c>
      <c r="Y13" s="202">
        <v>0</v>
      </c>
      <c r="Z13" s="202">
        <v>32.58</v>
      </c>
      <c r="AA13" s="202">
        <v>13.61</v>
      </c>
      <c r="AB13" s="202">
        <v>0</v>
      </c>
      <c r="AC13" s="202">
        <v>18.899999999999999</v>
      </c>
      <c r="AD13" s="202">
        <v>0</v>
      </c>
      <c r="AE13" s="202">
        <v>0</v>
      </c>
      <c r="AF13" s="202">
        <v>0</v>
      </c>
      <c r="AG13" s="202">
        <v>0</v>
      </c>
      <c r="AH13" s="202">
        <v>36.78</v>
      </c>
      <c r="AI13" s="202">
        <v>0</v>
      </c>
      <c r="AJ13" s="202">
        <v>25.46</v>
      </c>
      <c r="AK13" s="202">
        <v>99.61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19.79</v>
      </c>
      <c r="E14" s="202">
        <v>0</v>
      </c>
      <c r="F14" s="202">
        <v>0</v>
      </c>
      <c r="G14" s="202">
        <v>31.29</v>
      </c>
      <c r="H14" s="202">
        <v>0</v>
      </c>
      <c r="I14" s="202">
        <v>10.35</v>
      </c>
      <c r="J14" s="202">
        <v>30.33</v>
      </c>
      <c r="K14" s="202">
        <v>237.55</v>
      </c>
      <c r="L14" s="202">
        <v>4.45</v>
      </c>
      <c r="M14" s="202">
        <v>30.14</v>
      </c>
      <c r="N14" s="202">
        <v>24.38</v>
      </c>
      <c r="O14" s="202">
        <v>3.09</v>
      </c>
      <c r="P14" s="202">
        <v>11.48</v>
      </c>
      <c r="Q14" s="202">
        <v>2.11</v>
      </c>
      <c r="R14" s="202">
        <v>8.56</v>
      </c>
      <c r="S14" s="202">
        <v>5.36</v>
      </c>
      <c r="T14" s="202">
        <v>0</v>
      </c>
      <c r="U14" s="202">
        <v>2.61</v>
      </c>
      <c r="V14" s="202">
        <v>4.26</v>
      </c>
      <c r="W14" s="202">
        <v>6.95</v>
      </c>
      <c r="X14" s="202">
        <v>30.64</v>
      </c>
      <c r="Y14" s="202">
        <v>0</v>
      </c>
      <c r="Z14" s="202">
        <v>32.58</v>
      </c>
      <c r="AA14" s="202">
        <v>13.61</v>
      </c>
      <c r="AB14" s="202">
        <v>0</v>
      </c>
      <c r="AC14" s="202">
        <v>18.899999999999999</v>
      </c>
      <c r="AD14" s="202">
        <v>0</v>
      </c>
      <c r="AE14" s="202">
        <v>0</v>
      </c>
      <c r="AF14" s="202">
        <v>0</v>
      </c>
      <c r="AG14" s="202">
        <v>0</v>
      </c>
      <c r="AH14" s="202">
        <v>36.78</v>
      </c>
      <c r="AI14" s="202">
        <v>0</v>
      </c>
      <c r="AJ14" s="202">
        <v>25.46</v>
      </c>
      <c r="AK14" s="202">
        <v>99.61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19.79</v>
      </c>
      <c r="E15" s="202">
        <v>0</v>
      </c>
      <c r="F15" s="202">
        <v>0</v>
      </c>
      <c r="G15" s="202">
        <v>31.29</v>
      </c>
      <c r="H15" s="202">
        <v>0</v>
      </c>
      <c r="I15" s="202">
        <v>10.35</v>
      </c>
      <c r="J15" s="202">
        <v>30.33</v>
      </c>
      <c r="K15" s="202">
        <v>237.55</v>
      </c>
      <c r="L15" s="202">
        <v>4.45</v>
      </c>
      <c r="M15" s="202">
        <v>30.14</v>
      </c>
      <c r="N15" s="202">
        <v>24.38</v>
      </c>
      <c r="O15" s="202">
        <v>3.09</v>
      </c>
      <c r="P15" s="202">
        <v>11.48</v>
      </c>
      <c r="Q15" s="202">
        <v>2.11</v>
      </c>
      <c r="R15" s="202">
        <v>8.56</v>
      </c>
      <c r="S15" s="202">
        <v>5.36</v>
      </c>
      <c r="T15" s="202">
        <v>0</v>
      </c>
      <c r="U15" s="202">
        <v>2.61</v>
      </c>
      <c r="V15" s="202">
        <v>4.26</v>
      </c>
      <c r="W15" s="202">
        <v>6.95</v>
      </c>
      <c r="X15" s="202">
        <v>30.64</v>
      </c>
      <c r="Y15" s="202">
        <v>0</v>
      </c>
      <c r="Z15" s="202">
        <v>32.58</v>
      </c>
      <c r="AA15" s="202">
        <v>13.61</v>
      </c>
      <c r="AB15" s="202">
        <v>0</v>
      </c>
      <c r="AC15" s="202">
        <v>18.899999999999999</v>
      </c>
      <c r="AD15" s="202">
        <v>0</v>
      </c>
      <c r="AE15" s="202">
        <v>0</v>
      </c>
      <c r="AF15" s="202">
        <v>0</v>
      </c>
      <c r="AG15" s="202">
        <v>0</v>
      </c>
      <c r="AH15" s="202">
        <v>36.78</v>
      </c>
      <c r="AI15" s="202">
        <v>0</v>
      </c>
      <c r="AJ15" s="202">
        <v>25.46</v>
      </c>
      <c r="AK15" s="202">
        <v>99.61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19.79</v>
      </c>
      <c r="E16" s="202">
        <v>0</v>
      </c>
      <c r="F16" s="202">
        <v>0</v>
      </c>
      <c r="G16" s="202">
        <v>31.29</v>
      </c>
      <c r="H16" s="202">
        <v>0</v>
      </c>
      <c r="I16" s="202">
        <v>10.35</v>
      </c>
      <c r="J16" s="202">
        <v>30.33</v>
      </c>
      <c r="K16" s="202">
        <v>237.55</v>
      </c>
      <c r="L16" s="202">
        <v>4.45</v>
      </c>
      <c r="M16" s="202">
        <v>30.14</v>
      </c>
      <c r="N16" s="202">
        <v>24.38</v>
      </c>
      <c r="O16" s="202">
        <v>3.09</v>
      </c>
      <c r="P16" s="202">
        <v>11.48</v>
      </c>
      <c r="Q16" s="202">
        <v>2.11</v>
      </c>
      <c r="R16" s="202">
        <v>8.56</v>
      </c>
      <c r="S16" s="202">
        <v>5.36</v>
      </c>
      <c r="T16" s="202">
        <v>0</v>
      </c>
      <c r="U16" s="202">
        <v>2.61</v>
      </c>
      <c r="V16" s="202">
        <v>4.26</v>
      </c>
      <c r="W16" s="202">
        <v>6.95</v>
      </c>
      <c r="X16" s="202">
        <v>30.64</v>
      </c>
      <c r="Y16" s="202">
        <v>0</v>
      </c>
      <c r="Z16" s="202">
        <v>32.58</v>
      </c>
      <c r="AA16" s="202">
        <v>13.61</v>
      </c>
      <c r="AB16" s="202">
        <v>0</v>
      </c>
      <c r="AC16" s="202">
        <v>18.899999999999999</v>
      </c>
      <c r="AD16" s="202">
        <v>0</v>
      </c>
      <c r="AE16" s="202">
        <v>0</v>
      </c>
      <c r="AF16" s="202">
        <v>0</v>
      </c>
      <c r="AG16" s="202">
        <v>0</v>
      </c>
      <c r="AH16" s="202">
        <v>36.78</v>
      </c>
      <c r="AI16" s="202">
        <v>0</v>
      </c>
      <c r="AJ16" s="202">
        <v>25.46</v>
      </c>
      <c r="AK16" s="202">
        <v>99.61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19.79</v>
      </c>
      <c r="E17" s="202">
        <v>0</v>
      </c>
      <c r="F17" s="202">
        <v>0</v>
      </c>
      <c r="G17" s="202">
        <v>31.29</v>
      </c>
      <c r="H17" s="202">
        <v>0</v>
      </c>
      <c r="I17" s="202">
        <v>10.35</v>
      </c>
      <c r="J17" s="202">
        <v>30.33</v>
      </c>
      <c r="K17" s="202">
        <v>237.55</v>
      </c>
      <c r="L17" s="202">
        <v>4.45</v>
      </c>
      <c r="M17" s="202">
        <v>30.14</v>
      </c>
      <c r="N17" s="202">
        <v>24.38</v>
      </c>
      <c r="O17" s="202">
        <v>3.09</v>
      </c>
      <c r="P17" s="202">
        <v>11.48</v>
      </c>
      <c r="Q17" s="202">
        <v>2.11</v>
      </c>
      <c r="R17" s="202">
        <v>8.56</v>
      </c>
      <c r="S17" s="202">
        <v>5.36</v>
      </c>
      <c r="T17" s="202">
        <v>0</v>
      </c>
      <c r="U17" s="202">
        <v>2.61</v>
      </c>
      <c r="V17" s="202">
        <v>4.26</v>
      </c>
      <c r="W17" s="202">
        <v>6.95</v>
      </c>
      <c r="X17" s="202">
        <v>30.64</v>
      </c>
      <c r="Y17" s="202">
        <v>0</v>
      </c>
      <c r="Z17" s="202">
        <v>32.58</v>
      </c>
      <c r="AA17" s="202">
        <v>13.61</v>
      </c>
      <c r="AB17" s="202">
        <v>0</v>
      </c>
      <c r="AC17" s="202">
        <v>18.899999999999999</v>
      </c>
      <c r="AD17" s="202">
        <v>0</v>
      </c>
      <c r="AE17" s="202">
        <v>0</v>
      </c>
      <c r="AF17" s="202">
        <v>0</v>
      </c>
      <c r="AG17" s="202">
        <v>0</v>
      </c>
      <c r="AH17" s="202">
        <v>36.78</v>
      </c>
      <c r="AI17" s="202">
        <v>0</v>
      </c>
      <c r="AJ17" s="202">
        <v>25.46</v>
      </c>
      <c r="AK17" s="202">
        <v>99.61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19.79</v>
      </c>
      <c r="E18" s="202">
        <v>0</v>
      </c>
      <c r="F18" s="202">
        <v>0</v>
      </c>
      <c r="G18" s="202">
        <v>31.29</v>
      </c>
      <c r="H18" s="202">
        <v>0</v>
      </c>
      <c r="I18" s="202">
        <v>10.35</v>
      </c>
      <c r="J18" s="202">
        <v>30.33</v>
      </c>
      <c r="K18" s="202">
        <v>237.55</v>
      </c>
      <c r="L18" s="202">
        <v>4.45</v>
      </c>
      <c r="M18" s="202">
        <v>30.14</v>
      </c>
      <c r="N18" s="202">
        <v>24.38</v>
      </c>
      <c r="O18" s="202">
        <v>3.09</v>
      </c>
      <c r="P18" s="202">
        <v>11.48</v>
      </c>
      <c r="Q18" s="202">
        <v>2.11</v>
      </c>
      <c r="R18" s="202">
        <v>8.56</v>
      </c>
      <c r="S18" s="202">
        <v>5.36</v>
      </c>
      <c r="T18" s="202">
        <v>0</v>
      </c>
      <c r="U18" s="202">
        <v>2.61</v>
      </c>
      <c r="V18" s="202">
        <v>4.26</v>
      </c>
      <c r="W18" s="202">
        <v>6.95</v>
      </c>
      <c r="X18" s="202">
        <v>30.64</v>
      </c>
      <c r="Y18" s="202">
        <v>0</v>
      </c>
      <c r="Z18" s="202">
        <v>32.58</v>
      </c>
      <c r="AA18" s="202">
        <v>13.61</v>
      </c>
      <c r="AB18" s="202">
        <v>0</v>
      </c>
      <c r="AC18" s="202">
        <v>18.899999999999999</v>
      </c>
      <c r="AD18" s="202">
        <v>0</v>
      </c>
      <c r="AE18" s="202">
        <v>0</v>
      </c>
      <c r="AF18" s="202">
        <v>0</v>
      </c>
      <c r="AG18" s="202">
        <v>0</v>
      </c>
      <c r="AH18" s="202">
        <v>36.78</v>
      </c>
      <c r="AI18" s="202">
        <v>0</v>
      </c>
      <c r="AJ18" s="202">
        <v>25.46</v>
      </c>
      <c r="AK18" s="202">
        <v>99.61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19.79</v>
      </c>
      <c r="E19" s="202">
        <v>0</v>
      </c>
      <c r="F19" s="202">
        <v>0</v>
      </c>
      <c r="G19" s="202">
        <v>31.29</v>
      </c>
      <c r="H19" s="202">
        <v>0</v>
      </c>
      <c r="I19" s="202">
        <v>10.35</v>
      </c>
      <c r="J19" s="202">
        <v>30.33</v>
      </c>
      <c r="K19" s="202">
        <v>237.55</v>
      </c>
      <c r="L19" s="202">
        <v>4.45</v>
      </c>
      <c r="M19" s="202">
        <v>30.14</v>
      </c>
      <c r="N19" s="202">
        <v>24.38</v>
      </c>
      <c r="O19" s="202">
        <v>3.09</v>
      </c>
      <c r="P19" s="202">
        <v>11.48</v>
      </c>
      <c r="Q19" s="202">
        <v>2.11</v>
      </c>
      <c r="R19" s="202">
        <v>8.56</v>
      </c>
      <c r="S19" s="202">
        <v>5.36</v>
      </c>
      <c r="T19" s="202">
        <v>0</v>
      </c>
      <c r="U19" s="202">
        <v>2.61</v>
      </c>
      <c r="V19" s="202">
        <v>4.26</v>
      </c>
      <c r="W19" s="202">
        <v>6.95</v>
      </c>
      <c r="X19" s="202">
        <v>30.64</v>
      </c>
      <c r="Y19" s="202">
        <v>0</v>
      </c>
      <c r="Z19" s="202">
        <v>32.58</v>
      </c>
      <c r="AA19" s="202">
        <v>13.61</v>
      </c>
      <c r="AB19" s="202">
        <v>0</v>
      </c>
      <c r="AC19" s="202">
        <v>18.899999999999999</v>
      </c>
      <c r="AD19" s="202">
        <v>0</v>
      </c>
      <c r="AE19" s="202">
        <v>0</v>
      </c>
      <c r="AF19" s="202">
        <v>0</v>
      </c>
      <c r="AG19" s="202">
        <v>0</v>
      </c>
      <c r="AH19" s="202">
        <v>36.78</v>
      </c>
      <c r="AI19" s="202">
        <v>0</v>
      </c>
      <c r="AJ19" s="202">
        <v>25.46</v>
      </c>
      <c r="AK19" s="202">
        <v>99.61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19.79</v>
      </c>
      <c r="E20" s="202">
        <v>0</v>
      </c>
      <c r="F20" s="202">
        <v>0</v>
      </c>
      <c r="G20" s="202">
        <v>31.29</v>
      </c>
      <c r="H20" s="202">
        <v>0</v>
      </c>
      <c r="I20" s="202">
        <v>10.35</v>
      </c>
      <c r="J20" s="202">
        <v>30.33</v>
      </c>
      <c r="K20" s="202">
        <v>237.55</v>
      </c>
      <c r="L20" s="202">
        <v>4.45</v>
      </c>
      <c r="M20" s="202">
        <v>30.14</v>
      </c>
      <c r="N20" s="202">
        <v>24.38</v>
      </c>
      <c r="O20" s="202">
        <v>3.09</v>
      </c>
      <c r="P20" s="202">
        <v>11.48</v>
      </c>
      <c r="Q20" s="202">
        <v>2.11</v>
      </c>
      <c r="R20" s="202">
        <v>8.56</v>
      </c>
      <c r="S20" s="202">
        <v>5.36</v>
      </c>
      <c r="T20" s="202">
        <v>0</v>
      </c>
      <c r="U20" s="202">
        <v>2.61</v>
      </c>
      <c r="V20" s="202">
        <v>4.26</v>
      </c>
      <c r="W20" s="202">
        <v>6.95</v>
      </c>
      <c r="X20" s="202">
        <v>30.64</v>
      </c>
      <c r="Y20" s="202">
        <v>0</v>
      </c>
      <c r="Z20" s="202">
        <v>32.58</v>
      </c>
      <c r="AA20" s="202">
        <v>13.61</v>
      </c>
      <c r="AB20" s="202">
        <v>0</v>
      </c>
      <c r="AC20" s="202">
        <v>18.899999999999999</v>
      </c>
      <c r="AD20" s="202">
        <v>0</v>
      </c>
      <c r="AE20" s="202">
        <v>0</v>
      </c>
      <c r="AF20" s="202">
        <v>0</v>
      </c>
      <c r="AG20" s="202">
        <v>0</v>
      </c>
      <c r="AH20" s="202">
        <v>36.78</v>
      </c>
      <c r="AI20" s="202">
        <v>0</v>
      </c>
      <c r="AJ20" s="202">
        <v>25.46</v>
      </c>
      <c r="AK20" s="202">
        <v>99.61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19.87</v>
      </c>
      <c r="E21" s="202">
        <v>0</v>
      </c>
      <c r="F21" s="202">
        <v>0</v>
      </c>
      <c r="G21" s="202">
        <v>31.29</v>
      </c>
      <c r="H21" s="202">
        <v>0</v>
      </c>
      <c r="I21" s="202">
        <v>10.35</v>
      </c>
      <c r="J21" s="202">
        <v>30.33</v>
      </c>
      <c r="K21" s="202">
        <v>237.55</v>
      </c>
      <c r="L21" s="202">
        <v>4.45</v>
      </c>
      <c r="M21" s="202">
        <v>30.14</v>
      </c>
      <c r="N21" s="202">
        <v>24.38</v>
      </c>
      <c r="O21" s="202">
        <v>3.09</v>
      </c>
      <c r="P21" s="202">
        <v>11.48</v>
      </c>
      <c r="Q21" s="202">
        <v>2.11</v>
      </c>
      <c r="R21" s="202">
        <v>8.56</v>
      </c>
      <c r="S21" s="202">
        <v>5.36</v>
      </c>
      <c r="T21" s="202">
        <v>0</v>
      </c>
      <c r="U21" s="202">
        <v>2.61</v>
      </c>
      <c r="V21" s="202">
        <v>4.26</v>
      </c>
      <c r="W21" s="202">
        <v>6.95</v>
      </c>
      <c r="X21" s="202">
        <v>30.64</v>
      </c>
      <c r="Y21" s="202">
        <v>0</v>
      </c>
      <c r="Z21" s="202">
        <v>32.58</v>
      </c>
      <c r="AA21" s="202">
        <v>13.61</v>
      </c>
      <c r="AB21" s="202">
        <v>0</v>
      </c>
      <c r="AC21" s="202">
        <v>18.899999999999999</v>
      </c>
      <c r="AD21" s="202">
        <v>0</v>
      </c>
      <c r="AE21" s="202">
        <v>0</v>
      </c>
      <c r="AF21" s="202">
        <v>0</v>
      </c>
      <c r="AG21" s="202">
        <v>0</v>
      </c>
      <c r="AH21" s="202">
        <v>36.78</v>
      </c>
      <c r="AI21" s="202">
        <v>0</v>
      </c>
      <c r="AJ21" s="202">
        <v>25.46</v>
      </c>
      <c r="AK21" s="202">
        <v>99.61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19.87</v>
      </c>
      <c r="E22" s="202">
        <v>0</v>
      </c>
      <c r="F22" s="202">
        <v>0</v>
      </c>
      <c r="G22" s="202">
        <v>31.29</v>
      </c>
      <c r="H22" s="202">
        <v>0</v>
      </c>
      <c r="I22" s="202">
        <v>10.35</v>
      </c>
      <c r="J22" s="202">
        <v>30.33</v>
      </c>
      <c r="K22" s="202">
        <v>237.55</v>
      </c>
      <c r="L22" s="202">
        <v>4.45</v>
      </c>
      <c r="M22" s="202">
        <v>30.14</v>
      </c>
      <c r="N22" s="202">
        <v>24.38</v>
      </c>
      <c r="O22" s="202">
        <v>3.09</v>
      </c>
      <c r="P22" s="202">
        <v>11.48</v>
      </c>
      <c r="Q22" s="202">
        <v>2.11</v>
      </c>
      <c r="R22" s="202">
        <v>8.56</v>
      </c>
      <c r="S22" s="202">
        <v>5.36</v>
      </c>
      <c r="T22" s="202">
        <v>0</v>
      </c>
      <c r="U22" s="202">
        <v>2.61</v>
      </c>
      <c r="V22" s="202">
        <v>4.26</v>
      </c>
      <c r="W22" s="202">
        <v>6.95</v>
      </c>
      <c r="X22" s="202">
        <v>30.64</v>
      </c>
      <c r="Y22" s="202">
        <v>0</v>
      </c>
      <c r="Z22" s="202">
        <v>32.58</v>
      </c>
      <c r="AA22" s="202">
        <v>13.61</v>
      </c>
      <c r="AB22" s="202">
        <v>0</v>
      </c>
      <c r="AC22" s="202">
        <v>18.899999999999999</v>
      </c>
      <c r="AD22" s="202">
        <v>0</v>
      </c>
      <c r="AE22" s="202">
        <v>0</v>
      </c>
      <c r="AF22" s="202">
        <v>0</v>
      </c>
      <c r="AG22" s="202">
        <v>0</v>
      </c>
      <c r="AH22" s="202">
        <v>36.78</v>
      </c>
      <c r="AI22" s="202">
        <v>0</v>
      </c>
      <c r="AJ22" s="202">
        <v>25.46</v>
      </c>
      <c r="AK22" s="202">
        <v>99.61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19.87</v>
      </c>
      <c r="E23" s="202">
        <v>0</v>
      </c>
      <c r="F23" s="202">
        <v>0</v>
      </c>
      <c r="G23" s="202">
        <v>31.29</v>
      </c>
      <c r="H23" s="202">
        <v>0</v>
      </c>
      <c r="I23" s="202">
        <v>10.35</v>
      </c>
      <c r="J23" s="202">
        <v>30.33</v>
      </c>
      <c r="K23" s="202">
        <v>237.55</v>
      </c>
      <c r="L23" s="202">
        <v>4.45</v>
      </c>
      <c r="M23" s="202">
        <v>30.14</v>
      </c>
      <c r="N23" s="202">
        <v>24.38</v>
      </c>
      <c r="O23" s="202">
        <v>3.09</v>
      </c>
      <c r="P23" s="202">
        <v>11.48</v>
      </c>
      <c r="Q23" s="202">
        <v>2.11</v>
      </c>
      <c r="R23" s="202">
        <v>8.56</v>
      </c>
      <c r="S23" s="202">
        <v>5.36</v>
      </c>
      <c r="T23" s="202">
        <v>0</v>
      </c>
      <c r="U23" s="202">
        <v>2.61</v>
      </c>
      <c r="V23" s="202">
        <v>4.26</v>
      </c>
      <c r="W23" s="202">
        <v>6.95</v>
      </c>
      <c r="X23" s="202">
        <v>30.64</v>
      </c>
      <c r="Y23" s="202">
        <v>0</v>
      </c>
      <c r="Z23" s="202">
        <v>32.58</v>
      </c>
      <c r="AA23" s="202">
        <v>13.61</v>
      </c>
      <c r="AB23" s="202">
        <v>0</v>
      </c>
      <c r="AC23" s="202">
        <v>18.899999999999999</v>
      </c>
      <c r="AD23" s="202">
        <v>0</v>
      </c>
      <c r="AE23" s="202">
        <v>0</v>
      </c>
      <c r="AF23" s="202">
        <v>0</v>
      </c>
      <c r="AG23" s="202">
        <v>0</v>
      </c>
      <c r="AH23" s="202">
        <v>36.78</v>
      </c>
      <c r="AI23" s="202">
        <v>0</v>
      </c>
      <c r="AJ23" s="202">
        <v>25.46</v>
      </c>
      <c r="AK23" s="202">
        <v>99.61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19.87</v>
      </c>
      <c r="E24" s="202">
        <v>0</v>
      </c>
      <c r="F24" s="202">
        <v>0</v>
      </c>
      <c r="G24" s="202">
        <v>31.29</v>
      </c>
      <c r="H24" s="202">
        <v>0</v>
      </c>
      <c r="I24" s="202">
        <v>10.35</v>
      </c>
      <c r="J24" s="202">
        <v>30.33</v>
      </c>
      <c r="K24" s="202">
        <v>237.55</v>
      </c>
      <c r="L24" s="202">
        <v>4.45</v>
      </c>
      <c r="M24" s="202">
        <v>30.14</v>
      </c>
      <c r="N24" s="202">
        <v>24.38</v>
      </c>
      <c r="O24" s="202">
        <v>3.09</v>
      </c>
      <c r="P24" s="202">
        <v>11.48</v>
      </c>
      <c r="Q24" s="202">
        <v>2.11</v>
      </c>
      <c r="R24" s="202">
        <v>8.56</v>
      </c>
      <c r="S24" s="202">
        <v>5.36</v>
      </c>
      <c r="T24" s="202">
        <v>0</v>
      </c>
      <c r="U24" s="202">
        <v>2.61</v>
      </c>
      <c r="V24" s="202">
        <v>4.26</v>
      </c>
      <c r="W24" s="202">
        <v>6.95</v>
      </c>
      <c r="X24" s="202">
        <v>30.64</v>
      </c>
      <c r="Y24" s="202">
        <v>0</v>
      </c>
      <c r="Z24" s="202">
        <v>32.58</v>
      </c>
      <c r="AA24" s="202">
        <v>13.61</v>
      </c>
      <c r="AB24" s="202">
        <v>0</v>
      </c>
      <c r="AC24" s="202">
        <v>18.899999999999999</v>
      </c>
      <c r="AD24" s="202">
        <v>0</v>
      </c>
      <c r="AE24" s="202">
        <v>0</v>
      </c>
      <c r="AF24" s="202">
        <v>0</v>
      </c>
      <c r="AG24" s="202">
        <v>0</v>
      </c>
      <c r="AH24" s="202">
        <v>36.78</v>
      </c>
      <c r="AI24" s="202">
        <v>0</v>
      </c>
      <c r="AJ24" s="202">
        <v>25.46</v>
      </c>
      <c r="AK24" s="202">
        <v>99.61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19.87</v>
      </c>
      <c r="E25" s="202">
        <v>0</v>
      </c>
      <c r="F25" s="202">
        <v>0</v>
      </c>
      <c r="G25" s="202">
        <v>31.29</v>
      </c>
      <c r="H25" s="202">
        <v>0</v>
      </c>
      <c r="I25" s="202">
        <v>10.35</v>
      </c>
      <c r="J25" s="202">
        <v>30.33</v>
      </c>
      <c r="K25" s="202">
        <v>237.55</v>
      </c>
      <c r="L25" s="202">
        <v>4.45</v>
      </c>
      <c r="M25" s="202">
        <v>30.14</v>
      </c>
      <c r="N25" s="202">
        <v>24.38</v>
      </c>
      <c r="O25" s="202">
        <v>3.09</v>
      </c>
      <c r="P25" s="202">
        <v>11.48</v>
      </c>
      <c r="Q25" s="202">
        <v>2.11</v>
      </c>
      <c r="R25" s="202">
        <v>8.56</v>
      </c>
      <c r="S25" s="202">
        <v>5.36</v>
      </c>
      <c r="T25" s="202">
        <v>0</v>
      </c>
      <c r="U25" s="202">
        <v>2.61</v>
      </c>
      <c r="V25" s="202">
        <v>4.26</v>
      </c>
      <c r="W25" s="202">
        <v>6.95</v>
      </c>
      <c r="X25" s="202">
        <v>30.64</v>
      </c>
      <c r="Y25" s="202">
        <v>0</v>
      </c>
      <c r="Z25" s="202">
        <v>32.58</v>
      </c>
      <c r="AA25" s="202">
        <v>13.61</v>
      </c>
      <c r="AB25" s="202">
        <v>0</v>
      </c>
      <c r="AC25" s="202">
        <v>18.899999999999999</v>
      </c>
      <c r="AD25" s="202">
        <v>0</v>
      </c>
      <c r="AE25" s="202">
        <v>0</v>
      </c>
      <c r="AF25" s="202">
        <v>0</v>
      </c>
      <c r="AG25" s="202">
        <v>0</v>
      </c>
      <c r="AH25" s="202">
        <v>36.78</v>
      </c>
      <c r="AI25" s="202">
        <v>0</v>
      </c>
      <c r="AJ25" s="202">
        <v>25.46</v>
      </c>
      <c r="AK25" s="202">
        <v>99.61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19.87</v>
      </c>
      <c r="E26" s="202">
        <v>0</v>
      </c>
      <c r="F26" s="202">
        <v>0</v>
      </c>
      <c r="G26" s="202">
        <v>31.29</v>
      </c>
      <c r="H26" s="202">
        <v>0</v>
      </c>
      <c r="I26" s="202">
        <v>10.35</v>
      </c>
      <c r="J26" s="202">
        <v>30.33</v>
      </c>
      <c r="K26" s="202">
        <v>237.55</v>
      </c>
      <c r="L26" s="202">
        <v>4.45</v>
      </c>
      <c r="M26" s="202">
        <v>30.14</v>
      </c>
      <c r="N26" s="202">
        <v>24.38</v>
      </c>
      <c r="O26" s="202">
        <v>3.09</v>
      </c>
      <c r="P26" s="202">
        <v>11.48</v>
      </c>
      <c r="Q26" s="202">
        <v>2.11</v>
      </c>
      <c r="R26" s="202">
        <v>8.56</v>
      </c>
      <c r="S26" s="202">
        <v>5.36</v>
      </c>
      <c r="T26" s="202">
        <v>0</v>
      </c>
      <c r="U26" s="202">
        <v>2.61</v>
      </c>
      <c r="V26" s="202">
        <v>4.26</v>
      </c>
      <c r="W26" s="202">
        <v>6.95</v>
      </c>
      <c r="X26" s="202">
        <v>30.64</v>
      </c>
      <c r="Y26" s="202">
        <v>0</v>
      </c>
      <c r="Z26" s="202">
        <v>32.58</v>
      </c>
      <c r="AA26" s="202">
        <v>13.61</v>
      </c>
      <c r="AB26" s="202">
        <v>0</v>
      </c>
      <c r="AC26" s="202">
        <v>18.899999999999999</v>
      </c>
      <c r="AD26" s="202">
        <v>0</v>
      </c>
      <c r="AE26" s="202">
        <v>0</v>
      </c>
      <c r="AF26" s="202">
        <v>0</v>
      </c>
      <c r="AG26" s="202">
        <v>0</v>
      </c>
      <c r="AH26" s="202">
        <v>36.78</v>
      </c>
      <c r="AI26" s="202">
        <v>0</v>
      </c>
      <c r="AJ26" s="202">
        <v>25.46</v>
      </c>
      <c r="AK26" s="202">
        <v>99.61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19.87</v>
      </c>
      <c r="E27" s="202">
        <v>0</v>
      </c>
      <c r="F27" s="202">
        <v>0</v>
      </c>
      <c r="G27" s="202">
        <v>31.29</v>
      </c>
      <c r="H27" s="202">
        <v>0</v>
      </c>
      <c r="I27" s="202">
        <v>10.35</v>
      </c>
      <c r="J27" s="202">
        <v>30.33</v>
      </c>
      <c r="K27" s="202">
        <v>237.55</v>
      </c>
      <c r="L27" s="202">
        <v>4.45</v>
      </c>
      <c r="M27" s="202">
        <v>30.14</v>
      </c>
      <c r="N27" s="202">
        <v>24.38</v>
      </c>
      <c r="O27" s="202">
        <v>3.09</v>
      </c>
      <c r="P27" s="202">
        <v>11.48</v>
      </c>
      <c r="Q27" s="202">
        <v>2.11</v>
      </c>
      <c r="R27" s="202">
        <v>8.56</v>
      </c>
      <c r="S27" s="202">
        <v>5.36</v>
      </c>
      <c r="T27" s="202">
        <v>0</v>
      </c>
      <c r="U27" s="202">
        <v>2.61</v>
      </c>
      <c r="V27" s="202">
        <v>4.26</v>
      </c>
      <c r="W27" s="202">
        <v>7.2</v>
      </c>
      <c r="X27" s="202">
        <v>31.47</v>
      </c>
      <c r="Y27" s="202">
        <v>0</v>
      </c>
      <c r="Z27" s="202">
        <v>32.58</v>
      </c>
      <c r="AA27" s="202">
        <v>13.61</v>
      </c>
      <c r="AB27" s="202">
        <v>0</v>
      </c>
      <c r="AC27" s="202">
        <v>18.899999999999999</v>
      </c>
      <c r="AD27" s="202">
        <v>0</v>
      </c>
      <c r="AE27" s="202">
        <v>0</v>
      </c>
      <c r="AF27" s="202">
        <v>0</v>
      </c>
      <c r="AG27" s="202">
        <v>0</v>
      </c>
      <c r="AH27" s="202">
        <v>36.78</v>
      </c>
      <c r="AI27" s="202">
        <v>0</v>
      </c>
      <c r="AJ27" s="202">
        <v>25.46</v>
      </c>
      <c r="AK27" s="202">
        <v>99.61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19.97</v>
      </c>
      <c r="E28" s="202">
        <v>0</v>
      </c>
      <c r="F28" s="202">
        <v>0</v>
      </c>
      <c r="G28" s="202">
        <v>31.29</v>
      </c>
      <c r="H28" s="202">
        <v>0</v>
      </c>
      <c r="I28" s="202">
        <v>10.35</v>
      </c>
      <c r="J28" s="202">
        <v>30.33</v>
      </c>
      <c r="K28" s="202">
        <v>237.55</v>
      </c>
      <c r="L28" s="202">
        <v>4.45</v>
      </c>
      <c r="M28" s="202">
        <v>2.68</v>
      </c>
      <c r="N28" s="202">
        <v>2.19</v>
      </c>
      <c r="O28" s="202">
        <v>3.09</v>
      </c>
      <c r="P28" s="202">
        <v>1.05</v>
      </c>
      <c r="Q28" s="202">
        <v>2.11</v>
      </c>
      <c r="R28" s="202">
        <v>8.56</v>
      </c>
      <c r="S28" s="202">
        <v>5.36</v>
      </c>
      <c r="T28" s="202">
        <v>0</v>
      </c>
      <c r="U28" s="202">
        <v>2.61</v>
      </c>
      <c r="V28" s="202">
        <v>4.26</v>
      </c>
      <c r="W28" s="202">
        <v>7.13</v>
      </c>
      <c r="X28" s="202">
        <v>30.64</v>
      </c>
      <c r="Y28" s="202">
        <v>0</v>
      </c>
      <c r="Z28" s="202">
        <v>32.58</v>
      </c>
      <c r="AA28" s="202">
        <v>13.61</v>
      </c>
      <c r="AB28" s="202">
        <v>0</v>
      </c>
      <c r="AC28" s="202">
        <v>18.899999999999999</v>
      </c>
      <c r="AD28" s="202">
        <v>0</v>
      </c>
      <c r="AE28" s="202">
        <v>0</v>
      </c>
      <c r="AF28" s="202">
        <v>0</v>
      </c>
      <c r="AG28" s="202">
        <v>0</v>
      </c>
      <c r="AH28" s="202">
        <v>36.78</v>
      </c>
      <c r="AI28" s="202">
        <v>0</v>
      </c>
      <c r="AJ28" s="202">
        <v>25.46</v>
      </c>
      <c r="AK28" s="202">
        <v>99.61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19.97</v>
      </c>
      <c r="E29" s="202">
        <v>0</v>
      </c>
      <c r="F29" s="202">
        <v>0</v>
      </c>
      <c r="G29" s="202">
        <v>31.29</v>
      </c>
      <c r="H29" s="202">
        <v>0</v>
      </c>
      <c r="I29" s="202">
        <v>10.35</v>
      </c>
      <c r="J29" s="202">
        <v>30.33</v>
      </c>
      <c r="K29" s="202">
        <v>237.55</v>
      </c>
      <c r="L29" s="202">
        <v>4.45</v>
      </c>
      <c r="M29" s="202">
        <v>2.68</v>
      </c>
      <c r="N29" s="202">
        <v>2.19</v>
      </c>
      <c r="O29" s="202">
        <v>3.09</v>
      </c>
      <c r="P29" s="202">
        <v>1.05</v>
      </c>
      <c r="Q29" s="202">
        <v>2.11</v>
      </c>
      <c r="R29" s="202">
        <v>8.56</v>
      </c>
      <c r="S29" s="202">
        <v>5.43</v>
      </c>
      <c r="T29" s="202">
        <v>0</v>
      </c>
      <c r="U29" s="202">
        <v>2.61</v>
      </c>
      <c r="V29" s="202">
        <v>4.25</v>
      </c>
      <c r="W29" s="202">
        <v>0.76</v>
      </c>
      <c r="X29" s="202">
        <v>2.96</v>
      </c>
      <c r="Y29" s="202">
        <v>0</v>
      </c>
      <c r="Z29" s="202">
        <v>32.58</v>
      </c>
      <c r="AA29" s="202">
        <v>25.25</v>
      </c>
      <c r="AB29" s="202">
        <v>0</v>
      </c>
      <c r="AC29" s="202">
        <v>18.899999999999999</v>
      </c>
      <c r="AD29" s="202">
        <v>0</v>
      </c>
      <c r="AE29" s="202">
        <v>0</v>
      </c>
      <c r="AF29" s="202">
        <v>0</v>
      </c>
      <c r="AG29" s="202">
        <v>0</v>
      </c>
      <c r="AH29" s="202">
        <v>36.78</v>
      </c>
      <c r="AI29" s="202">
        <v>0</v>
      </c>
      <c r="AJ29" s="202">
        <v>25.46</v>
      </c>
      <c r="AK29" s="202">
        <v>99.61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19.97</v>
      </c>
      <c r="E30" s="202">
        <v>0</v>
      </c>
      <c r="F30" s="202">
        <v>0</v>
      </c>
      <c r="G30" s="202">
        <v>31.29</v>
      </c>
      <c r="H30" s="202">
        <v>0</v>
      </c>
      <c r="I30" s="202">
        <v>10.35</v>
      </c>
      <c r="J30" s="202">
        <v>30.33</v>
      </c>
      <c r="K30" s="202">
        <v>237.55</v>
      </c>
      <c r="L30" s="202">
        <v>4.49</v>
      </c>
      <c r="M30" s="202">
        <v>2.68</v>
      </c>
      <c r="N30" s="202">
        <v>2.19</v>
      </c>
      <c r="O30" s="202">
        <v>3.09</v>
      </c>
      <c r="P30" s="202">
        <v>1.05</v>
      </c>
      <c r="Q30" s="202">
        <v>2.11</v>
      </c>
      <c r="R30" s="202">
        <v>8.56</v>
      </c>
      <c r="S30" s="202">
        <v>5.36</v>
      </c>
      <c r="T30" s="202">
        <v>0</v>
      </c>
      <c r="U30" s="202">
        <v>2.61</v>
      </c>
      <c r="V30" s="202">
        <v>0.38</v>
      </c>
      <c r="W30" s="202">
        <v>0.62</v>
      </c>
      <c r="X30" s="202">
        <v>2.74</v>
      </c>
      <c r="Y30" s="202">
        <v>0</v>
      </c>
      <c r="Z30" s="202">
        <v>3.84</v>
      </c>
      <c r="AA30" s="202">
        <v>25.25</v>
      </c>
      <c r="AB30" s="202">
        <v>0</v>
      </c>
      <c r="AC30" s="202">
        <v>18.899999999999999</v>
      </c>
      <c r="AD30" s="202">
        <v>0</v>
      </c>
      <c r="AE30" s="202">
        <v>0</v>
      </c>
      <c r="AF30" s="202">
        <v>0</v>
      </c>
      <c r="AG30" s="202">
        <v>0</v>
      </c>
      <c r="AH30" s="202">
        <v>36.78</v>
      </c>
      <c r="AI30" s="202">
        <v>0</v>
      </c>
      <c r="AJ30" s="202">
        <v>25.46</v>
      </c>
      <c r="AK30" s="202">
        <v>99.61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19.97</v>
      </c>
      <c r="E31" s="202">
        <v>0</v>
      </c>
      <c r="F31" s="202">
        <v>0</v>
      </c>
      <c r="G31" s="202">
        <v>31.29</v>
      </c>
      <c r="H31" s="202">
        <v>0</v>
      </c>
      <c r="I31" s="202">
        <v>10.35</v>
      </c>
      <c r="J31" s="202">
        <v>30.33</v>
      </c>
      <c r="K31" s="202">
        <v>174.32</v>
      </c>
      <c r="L31" s="202">
        <v>0.4</v>
      </c>
      <c r="M31" s="202">
        <v>2.68</v>
      </c>
      <c r="N31" s="202">
        <v>2.19</v>
      </c>
      <c r="O31" s="202">
        <v>3.09</v>
      </c>
      <c r="P31" s="202">
        <v>1.05</v>
      </c>
      <c r="Q31" s="202">
        <v>0.24</v>
      </c>
      <c r="R31" s="202">
        <v>0.78</v>
      </c>
      <c r="S31" s="202">
        <v>0.76</v>
      </c>
      <c r="T31" s="202">
        <v>0</v>
      </c>
      <c r="U31" s="202">
        <v>2.61</v>
      </c>
      <c r="V31" s="202">
        <v>0.38</v>
      </c>
      <c r="W31" s="202">
        <v>0.62</v>
      </c>
      <c r="X31" s="202">
        <v>2.74</v>
      </c>
      <c r="Y31" s="202">
        <v>0</v>
      </c>
      <c r="Z31" s="202">
        <v>3.84</v>
      </c>
      <c r="AA31" s="202">
        <v>1.66</v>
      </c>
      <c r="AB31" s="202">
        <v>0</v>
      </c>
      <c r="AC31" s="202">
        <v>18.899999999999999</v>
      </c>
      <c r="AD31" s="202">
        <v>0</v>
      </c>
      <c r="AE31" s="202">
        <v>0</v>
      </c>
      <c r="AF31" s="202">
        <v>0</v>
      </c>
      <c r="AG31" s="202">
        <v>0</v>
      </c>
      <c r="AH31" s="202">
        <v>36.78</v>
      </c>
      <c r="AI31" s="202">
        <v>0</v>
      </c>
      <c r="AJ31" s="202">
        <v>25.46</v>
      </c>
      <c r="AK31" s="202">
        <v>99.61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19.97</v>
      </c>
      <c r="E32" s="202">
        <v>0</v>
      </c>
      <c r="F32" s="202">
        <v>0</v>
      </c>
      <c r="G32" s="202">
        <v>31.29</v>
      </c>
      <c r="H32" s="202">
        <v>0</v>
      </c>
      <c r="I32" s="202">
        <v>10.35</v>
      </c>
      <c r="J32" s="202">
        <v>30.33</v>
      </c>
      <c r="K32" s="202">
        <v>109.81</v>
      </c>
      <c r="L32" s="202">
        <v>0.45</v>
      </c>
      <c r="M32" s="202">
        <v>2.68</v>
      </c>
      <c r="N32" s="202">
        <v>2.19</v>
      </c>
      <c r="O32" s="202">
        <v>3.09</v>
      </c>
      <c r="P32" s="202">
        <v>1.05</v>
      </c>
      <c r="Q32" s="202">
        <v>0.19</v>
      </c>
      <c r="R32" s="202">
        <v>0.78</v>
      </c>
      <c r="S32" s="202">
        <v>0.49</v>
      </c>
      <c r="T32" s="202">
        <v>0</v>
      </c>
      <c r="U32" s="202">
        <v>2.61</v>
      </c>
      <c r="V32" s="202">
        <v>0.38</v>
      </c>
      <c r="W32" s="202">
        <v>0.62</v>
      </c>
      <c r="X32" s="202">
        <v>2.74</v>
      </c>
      <c r="Y32" s="202">
        <v>0</v>
      </c>
      <c r="Z32" s="202">
        <v>3.84</v>
      </c>
      <c r="AA32" s="202">
        <v>1.66</v>
      </c>
      <c r="AB32" s="202">
        <v>0</v>
      </c>
      <c r="AC32" s="202">
        <v>18.899999999999999</v>
      </c>
      <c r="AD32" s="202">
        <v>0</v>
      </c>
      <c r="AE32" s="202">
        <v>0</v>
      </c>
      <c r="AF32" s="202">
        <v>0</v>
      </c>
      <c r="AG32" s="202">
        <v>0</v>
      </c>
      <c r="AH32" s="202">
        <v>36.78</v>
      </c>
      <c r="AI32" s="202">
        <v>0</v>
      </c>
      <c r="AJ32" s="202">
        <v>25.46</v>
      </c>
      <c r="AK32" s="202">
        <v>99.61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19.97</v>
      </c>
      <c r="E33" s="202">
        <v>0</v>
      </c>
      <c r="F33" s="202">
        <v>0</v>
      </c>
      <c r="G33" s="202">
        <v>31.29</v>
      </c>
      <c r="H33" s="202">
        <v>0</v>
      </c>
      <c r="I33" s="202">
        <v>10.35</v>
      </c>
      <c r="J33" s="202">
        <v>30.33</v>
      </c>
      <c r="K33" s="202">
        <v>23.07</v>
      </c>
      <c r="L33" s="202">
        <v>0.39</v>
      </c>
      <c r="M33" s="202">
        <v>2.68</v>
      </c>
      <c r="N33" s="202">
        <v>2.19</v>
      </c>
      <c r="O33" s="202">
        <v>3.09</v>
      </c>
      <c r="P33" s="202">
        <v>1.05</v>
      </c>
      <c r="Q33" s="202">
        <v>0.19</v>
      </c>
      <c r="R33" s="202">
        <v>0.78</v>
      </c>
      <c r="S33" s="202">
        <v>0.49</v>
      </c>
      <c r="T33" s="202">
        <v>0</v>
      </c>
      <c r="U33" s="202">
        <v>2.61</v>
      </c>
      <c r="V33" s="202">
        <v>0.38</v>
      </c>
      <c r="W33" s="202">
        <v>0.62</v>
      </c>
      <c r="X33" s="202">
        <v>2.74</v>
      </c>
      <c r="Y33" s="202">
        <v>0</v>
      </c>
      <c r="Z33" s="202">
        <v>3.84</v>
      </c>
      <c r="AA33" s="202">
        <v>1.66</v>
      </c>
      <c r="AB33" s="202">
        <v>0</v>
      </c>
      <c r="AC33" s="202">
        <v>18.899999999999999</v>
      </c>
      <c r="AD33" s="202">
        <v>0</v>
      </c>
      <c r="AE33" s="202">
        <v>0</v>
      </c>
      <c r="AF33" s="202">
        <v>0</v>
      </c>
      <c r="AG33" s="202">
        <v>0</v>
      </c>
      <c r="AH33" s="202">
        <v>36.78</v>
      </c>
      <c r="AI33" s="202">
        <v>0</v>
      </c>
      <c r="AJ33" s="202">
        <v>25.46</v>
      </c>
      <c r="AK33" s="202">
        <v>99.61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19.97</v>
      </c>
      <c r="E34" s="202">
        <v>0</v>
      </c>
      <c r="F34" s="202">
        <v>0</v>
      </c>
      <c r="G34" s="202">
        <v>31.29</v>
      </c>
      <c r="H34" s="202">
        <v>0</v>
      </c>
      <c r="I34" s="202">
        <v>10.35</v>
      </c>
      <c r="J34" s="202">
        <v>30.33</v>
      </c>
      <c r="K34" s="202">
        <v>21.4</v>
      </c>
      <c r="L34" s="202">
        <v>0.39</v>
      </c>
      <c r="M34" s="202">
        <v>2.68</v>
      </c>
      <c r="N34" s="202">
        <v>2.19</v>
      </c>
      <c r="O34" s="202">
        <v>3.09</v>
      </c>
      <c r="P34" s="202">
        <v>1.05</v>
      </c>
      <c r="Q34" s="202">
        <v>0.19</v>
      </c>
      <c r="R34" s="202">
        <v>0.78</v>
      </c>
      <c r="S34" s="202">
        <v>0.49</v>
      </c>
      <c r="T34" s="202">
        <v>0</v>
      </c>
      <c r="U34" s="202">
        <v>2.61</v>
      </c>
      <c r="V34" s="202">
        <v>0.38</v>
      </c>
      <c r="W34" s="202">
        <v>0.62</v>
      </c>
      <c r="X34" s="202">
        <v>2.74</v>
      </c>
      <c r="Y34" s="202">
        <v>0</v>
      </c>
      <c r="Z34" s="202">
        <v>3.84</v>
      </c>
      <c r="AA34" s="202">
        <v>1.66</v>
      </c>
      <c r="AB34" s="202">
        <v>0</v>
      </c>
      <c r="AC34" s="202">
        <v>18.899999999999999</v>
      </c>
      <c r="AD34" s="202">
        <v>0</v>
      </c>
      <c r="AE34" s="202">
        <v>0</v>
      </c>
      <c r="AF34" s="202">
        <v>0</v>
      </c>
      <c r="AG34" s="202">
        <v>0</v>
      </c>
      <c r="AH34" s="202">
        <v>36.78</v>
      </c>
      <c r="AI34" s="202">
        <v>0</v>
      </c>
      <c r="AJ34" s="202">
        <v>25.46</v>
      </c>
      <c r="AK34" s="202">
        <v>99.61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19.97</v>
      </c>
      <c r="E35" s="202">
        <v>0</v>
      </c>
      <c r="F35" s="202">
        <v>0</v>
      </c>
      <c r="G35" s="202">
        <v>31.29</v>
      </c>
      <c r="H35" s="202">
        <v>0</v>
      </c>
      <c r="I35" s="202">
        <v>10.35</v>
      </c>
      <c r="J35" s="202">
        <v>30.33</v>
      </c>
      <c r="K35" s="202">
        <v>21.4</v>
      </c>
      <c r="L35" s="202">
        <v>0.39</v>
      </c>
      <c r="M35" s="202">
        <v>2.68</v>
      </c>
      <c r="N35" s="202">
        <v>2.19</v>
      </c>
      <c r="O35" s="202">
        <v>3.09</v>
      </c>
      <c r="P35" s="202">
        <v>1.05</v>
      </c>
      <c r="Q35" s="202">
        <v>0.19</v>
      </c>
      <c r="R35" s="202">
        <v>0.78</v>
      </c>
      <c r="S35" s="202">
        <v>0.49</v>
      </c>
      <c r="T35" s="202">
        <v>0</v>
      </c>
      <c r="U35" s="202">
        <v>2.61</v>
      </c>
      <c r="V35" s="202">
        <v>0.38</v>
      </c>
      <c r="W35" s="202">
        <v>0.62</v>
      </c>
      <c r="X35" s="202">
        <v>2.74</v>
      </c>
      <c r="Y35" s="202">
        <v>0</v>
      </c>
      <c r="Z35" s="202">
        <v>3.84</v>
      </c>
      <c r="AA35" s="202">
        <v>1.66</v>
      </c>
      <c r="AB35" s="202">
        <v>0</v>
      </c>
      <c r="AC35" s="202">
        <v>18.899999999999999</v>
      </c>
      <c r="AD35" s="202">
        <v>0</v>
      </c>
      <c r="AE35" s="202">
        <v>0</v>
      </c>
      <c r="AF35" s="202">
        <v>0</v>
      </c>
      <c r="AG35" s="202">
        <v>0</v>
      </c>
      <c r="AH35" s="202">
        <v>36.78</v>
      </c>
      <c r="AI35" s="202">
        <v>0</v>
      </c>
      <c r="AJ35" s="202">
        <v>25.46</v>
      </c>
      <c r="AK35" s="202">
        <v>99.61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19.97</v>
      </c>
      <c r="E36" s="202">
        <v>0</v>
      </c>
      <c r="F36" s="202">
        <v>0</v>
      </c>
      <c r="G36" s="202">
        <v>31.29</v>
      </c>
      <c r="H36" s="202">
        <v>0</v>
      </c>
      <c r="I36" s="202">
        <v>10.35</v>
      </c>
      <c r="J36" s="202">
        <v>30.33</v>
      </c>
      <c r="K36" s="202">
        <v>21.4</v>
      </c>
      <c r="L36" s="202">
        <v>0.39</v>
      </c>
      <c r="M36" s="202">
        <v>2.68</v>
      </c>
      <c r="N36" s="202">
        <v>2.19</v>
      </c>
      <c r="O36" s="202">
        <v>3.09</v>
      </c>
      <c r="P36" s="202">
        <v>1.05</v>
      </c>
      <c r="Q36" s="202">
        <v>0.19</v>
      </c>
      <c r="R36" s="202">
        <v>0.78</v>
      </c>
      <c r="S36" s="202">
        <v>0.49</v>
      </c>
      <c r="T36" s="202">
        <v>0</v>
      </c>
      <c r="U36" s="202">
        <v>2.61</v>
      </c>
      <c r="V36" s="202">
        <v>0.38</v>
      </c>
      <c r="W36" s="202">
        <v>0.62</v>
      </c>
      <c r="X36" s="202">
        <v>2.74</v>
      </c>
      <c r="Y36" s="202">
        <v>0</v>
      </c>
      <c r="Z36" s="202">
        <v>3.84</v>
      </c>
      <c r="AA36" s="202">
        <v>1.66</v>
      </c>
      <c r="AB36" s="202">
        <v>0</v>
      </c>
      <c r="AC36" s="202">
        <v>18.899999999999999</v>
      </c>
      <c r="AD36" s="202">
        <v>0</v>
      </c>
      <c r="AE36" s="202">
        <v>0</v>
      </c>
      <c r="AF36" s="202">
        <v>0</v>
      </c>
      <c r="AG36" s="202">
        <v>0</v>
      </c>
      <c r="AH36" s="202">
        <v>36.78</v>
      </c>
      <c r="AI36" s="202">
        <v>0</v>
      </c>
      <c r="AJ36" s="202">
        <v>25.46</v>
      </c>
      <c r="AK36" s="202">
        <v>99.61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19.87</v>
      </c>
      <c r="E37" s="202">
        <v>0</v>
      </c>
      <c r="F37" s="202">
        <v>0</v>
      </c>
      <c r="G37" s="202">
        <v>31.29</v>
      </c>
      <c r="H37" s="202">
        <v>0</v>
      </c>
      <c r="I37" s="202">
        <v>10.35</v>
      </c>
      <c r="J37" s="202">
        <v>30.33</v>
      </c>
      <c r="K37" s="202">
        <v>21.4</v>
      </c>
      <c r="L37" s="202">
        <v>0.39</v>
      </c>
      <c r="M37" s="202">
        <v>2.68</v>
      </c>
      <c r="N37" s="202">
        <v>2.19</v>
      </c>
      <c r="O37" s="202">
        <v>3.09</v>
      </c>
      <c r="P37" s="202">
        <v>1.05</v>
      </c>
      <c r="Q37" s="202">
        <v>0.19</v>
      </c>
      <c r="R37" s="202">
        <v>0.78</v>
      </c>
      <c r="S37" s="202">
        <v>0.49</v>
      </c>
      <c r="T37" s="202">
        <v>0</v>
      </c>
      <c r="U37" s="202">
        <v>2.61</v>
      </c>
      <c r="V37" s="202">
        <v>0.38</v>
      </c>
      <c r="W37" s="202">
        <v>0.62</v>
      </c>
      <c r="X37" s="202">
        <v>2.74</v>
      </c>
      <c r="Y37" s="202">
        <v>0</v>
      </c>
      <c r="Z37" s="202">
        <v>3.84</v>
      </c>
      <c r="AA37" s="202">
        <v>1.66</v>
      </c>
      <c r="AB37" s="202">
        <v>0</v>
      </c>
      <c r="AC37" s="202">
        <v>18.899999999999999</v>
      </c>
      <c r="AD37" s="202">
        <v>0</v>
      </c>
      <c r="AE37" s="202">
        <v>0</v>
      </c>
      <c r="AF37" s="202">
        <v>0</v>
      </c>
      <c r="AG37" s="202">
        <v>0</v>
      </c>
      <c r="AH37" s="202">
        <v>36.78</v>
      </c>
      <c r="AI37" s="202">
        <v>0</v>
      </c>
      <c r="AJ37" s="202">
        <v>25.46</v>
      </c>
      <c r="AK37" s="202">
        <v>99.61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19.79</v>
      </c>
      <c r="E38" s="202">
        <v>0</v>
      </c>
      <c r="F38" s="202">
        <v>0</v>
      </c>
      <c r="G38" s="202">
        <v>31.29</v>
      </c>
      <c r="H38" s="202">
        <v>0</v>
      </c>
      <c r="I38" s="202">
        <v>10.35</v>
      </c>
      <c r="J38" s="202">
        <v>30.33</v>
      </c>
      <c r="K38" s="202">
        <v>21.4</v>
      </c>
      <c r="L38" s="202">
        <v>0.39</v>
      </c>
      <c r="M38" s="202">
        <v>2.68</v>
      </c>
      <c r="N38" s="202">
        <v>2.19</v>
      </c>
      <c r="O38" s="202">
        <v>3.09</v>
      </c>
      <c r="P38" s="202">
        <v>1.05</v>
      </c>
      <c r="Q38" s="202">
        <v>0.19</v>
      </c>
      <c r="R38" s="202">
        <v>0.78</v>
      </c>
      <c r="S38" s="202">
        <v>0.49</v>
      </c>
      <c r="T38" s="202">
        <v>0</v>
      </c>
      <c r="U38" s="202">
        <v>2.61</v>
      </c>
      <c r="V38" s="202">
        <v>0.38</v>
      </c>
      <c r="W38" s="202">
        <v>0.62</v>
      </c>
      <c r="X38" s="202">
        <v>2.74</v>
      </c>
      <c r="Y38" s="202">
        <v>0</v>
      </c>
      <c r="Z38" s="202">
        <v>3.84</v>
      </c>
      <c r="AA38" s="202">
        <v>1.66</v>
      </c>
      <c r="AB38" s="202">
        <v>0</v>
      </c>
      <c r="AC38" s="202">
        <v>18.899999999999999</v>
      </c>
      <c r="AD38" s="202">
        <v>0</v>
      </c>
      <c r="AE38" s="202">
        <v>0</v>
      </c>
      <c r="AF38" s="202">
        <v>0</v>
      </c>
      <c r="AG38" s="202">
        <v>0</v>
      </c>
      <c r="AH38" s="202">
        <v>36.78</v>
      </c>
      <c r="AI38" s="202">
        <v>0</v>
      </c>
      <c r="AJ38" s="202">
        <v>25.46</v>
      </c>
      <c r="AK38" s="202">
        <v>99.61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19.690000000000001</v>
      </c>
      <c r="E39" s="202">
        <v>0</v>
      </c>
      <c r="F39" s="202">
        <v>0</v>
      </c>
      <c r="G39" s="202">
        <v>31.29</v>
      </c>
      <c r="H39" s="202">
        <v>0</v>
      </c>
      <c r="I39" s="202">
        <v>10.35</v>
      </c>
      <c r="J39" s="202">
        <v>30.33</v>
      </c>
      <c r="K39" s="202">
        <v>21.4</v>
      </c>
      <c r="L39" s="202">
        <v>0.39</v>
      </c>
      <c r="M39" s="202">
        <v>2.68</v>
      </c>
      <c r="N39" s="202">
        <v>2.19</v>
      </c>
      <c r="O39" s="202">
        <v>3.09</v>
      </c>
      <c r="P39" s="202">
        <v>1.05</v>
      </c>
      <c r="Q39" s="202">
        <v>0.19</v>
      </c>
      <c r="R39" s="202">
        <v>0.78</v>
      </c>
      <c r="S39" s="202">
        <v>0.49</v>
      </c>
      <c r="T39" s="202">
        <v>0</v>
      </c>
      <c r="U39" s="202">
        <v>2.61</v>
      </c>
      <c r="V39" s="202">
        <v>0.38</v>
      </c>
      <c r="W39" s="202">
        <v>0.62</v>
      </c>
      <c r="X39" s="202">
        <v>2.74</v>
      </c>
      <c r="Y39" s="202">
        <v>0</v>
      </c>
      <c r="Z39" s="202">
        <v>3.84</v>
      </c>
      <c r="AA39" s="202">
        <v>1.66</v>
      </c>
      <c r="AB39" s="202">
        <v>0</v>
      </c>
      <c r="AC39" s="202">
        <v>18.899999999999999</v>
      </c>
      <c r="AD39" s="202">
        <v>0</v>
      </c>
      <c r="AE39" s="202">
        <v>0</v>
      </c>
      <c r="AF39" s="202">
        <v>0</v>
      </c>
      <c r="AG39" s="202">
        <v>0</v>
      </c>
      <c r="AH39" s="202">
        <v>36.78</v>
      </c>
      <c r="AI39" s="202">
        <v>0</v>
      </c>
      <c r="AJ39" s="202">
        <v>25.46</v>
      </c>
      <c r="AK39" s="202">
        <v>99.61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19.690000000000001</v>
      </c>
      <c r="E40" s="202">
        <v>0</v>
      </c>
      <c r="F40" s="202">
        <v>0</v>
      </c>
      <c r="G40" s="202">
        <v>31.29</v>
      </c>
      <c r="H40" s="202">
        <v>0</v>
      </c>
      <c r="I40" s="202">
        <v>10.35</v>
      </c>
      <c r="J40" s="202">
        <v>30.33</v>
      </c>
      <c r="K40" s="202">
        <v>21.4</v>
      </c>
      <c r="L40" s="202">
        <v>0.39</v>
      </c>
      <c r="M40" s="202">
        <v>2.68</v>
      </c>
      <c r="N40" s="202">
        <v>2.19</v>
      </c>
      <c r="O40" s="202">
        <v>3.09</v>
      </c>
      <c r="P40" s="202">
        <v>1.05</v>
      </c>
      <c r="Q40" s="202">
        <v>0.19</v>
      </c>
      <c r="R40" s="202">
        <v>0.78</v>
      </c>
      <c r="S40" s="202">
        <v>0.49</v>
      </c>
      <c r="T40" s="202">
        <v>0</v>
      </c>
      <c r="U40" s="202">
        <v>2.61</v>
      </c>
      <c r="V40" s="202">
        <v>0.38</v>
      </c>
      <c r="W40" s="202">
        <v>0.62</v>
      </c>
      <c r="X40" s="202">
        <v>2.74</v>
      </c>
      <c r="Y40" s="202">
        <v>0</v>
      </c>
      <c r="Z40" s="202">
        <v>3.84</v>
      </c>
      <c r="AA40" s="202">
        <v>1.66</v>
      </c>
      <c r="AB40" s="202">
        <v>0</v>
      </c>
      <c r="AC40" s="202">
        <v>18.899999999999999</v>
      </c>
      <c r="AD40" s="202">
        <v>0</v>
      </c>
      <c r="AE40" s="202">
        <v>0</v>
      </c>
      <c r="AF40" s="202">
        <v>0</v>
      </c>
      <c r="AG40" s="202">
        <v>0</v>
      </c>
      <c r="AH40" s="202">
        <v>36.78</v>
      </c>
      <c r="AI40" s="202">
        <v>0</v>
      </c>
      <c r="AJ40" s="202">
        <v>25.46</v>
      </c>
      <c r="AK40" s="202">
        <v>99.61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19.600000000000001</v>
      </c>
      <c r="E41" s="202">
        <v>0</v>
      </c>
      <c r="F41" s="202">
        <v>0</v>
      </c>
      <c r="G41" s="202">
        <v>31.29</v>
      </c>
      <c r="H41" s="202">
        <v>0</v>
      </c>
      <c r="I41" s="202">
        <v>10.35</v>
      </c>
      <c r="J41" s="202">
        <v>30.33</v>
      </c>
      <c r="K41" s="202">
        <v>21.4</v>
      </c>
      <c r="L41" s="202">
        <v>0.39</v>
      </c>
      <c r="M41" s="202">
        <v>2.68</v>
      </c>
      <c r="N41" s="202">
        <v>2.19</v>
      </c>
      <c r="O41" s="202">
        <v>3.09</v>
      </c>
      <c r="P41" s="202">
        <v>1.05</v>
      </c>
      <c r="Q41" s="202">
        <v>0.19</v>
      </c>
      <c r="R41" s="202">
        <v>0.78</v>
      </c>
      <c r="S41" s="202">
        <v>0.49</v>
      </c>
      <c r="T41" s="202">
        <v>0</v>
      </c>
      <c r="U41" s="202">
        <v>2.61</v>
      </c>
      <c r="V41" s="202">
        <v>0.38</v>
      </c>
      <c r="W41" s="202">
        <v>0.62</v>
      </c>
      <c r="X41" s="202">
        <v>2.74</v>
      </c>
      <c r="Y41" s="202">
        <v>0</v>
      </c>
      <c r="Z41" s="202">
        <v>3.84</v>
      </c>
      <c r="AA41" s="202">
        <v>1.66</v>
      </c>
      <c r="AB41" s="202">
        <v>0</v>
      </c>
      <c r="AC41" s="202">
        <v>18.899999999999999</v>
      </c>
      <c r="AD41" s="202">
        <v>0</v>
      </c>
      <c r="AE41" s="202">
        <v>0</v>
      </c>
      <c r="AF41" s="202">
        <v>0</v>
      </c>
      <c r="AG41" s="202">
        <v>0</v>
      </c>
      <c r="AH41" s="202">
        <v>36.78</v>
      </c>
      <c r="AI41" s="202">
        <v>0</v>
      </c>
      <c r="AJ41" s="202">
        <v>25.46</v>
      </c>
      <c r="AK41" s="202">
        <v>99.61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19.5</v>
      </c>
      <c r="E42" s="202">
        <v>0</v>
      </c>
      <c r="F42" s="202">
        <v>0</v>
      </c>
      <c r="G42" s="202">
        <v>31.29</v>
      </c>
      <c r="H42" s="202">
        <v>0</v>
      </c>
      <c r="I42" s="202">
        <v>10.35</v>
      </c>
      <c r="J42" s="202">
        <v>30.33</v>
      </c>
      <c r="K42" s="202">
        <v>21.4</v>
      </c>
      <c r="L42" s="202">
        <v>0.39</v>
      </c>
      <c r="M42" s="202">
        <v>2.68</v>
      </c>
      <c r="N42" s="202">
        <v>2.19</v>
      </c>
      <c r="O42" s="202">
        <v>3.09</v>
      </c>
      <c r="P42" s="202">
        <v>1.05</v>
      </c>
      <c r="Q42" s="202">
        <v>0.19</v>
      </c>
      <c r="R42" s="202">
        <v>0.78</v>
      </c>
      <c r="S42" s="202">
        <v>0.49</v>
      </c>
      <c r="T42" s="202">
        <v>0</v>
      </c>
      <c r="U42" s="202">
        <v>2.61</v>
      </c>
      <c r="V42" s="202">
        <v>0.38</v>
      </c>
      <c r="W42" s="202">
        <v>0.62</v>
      </c>
      <c r="X42" s="202">
        <v>2.74</v>
      </c>
      <c r="Y42" s="202">
        <v>0</v>
      </c>
      <c r="Z42" s="202">
        <v>3.84</v>
      </c>
      <c r="AA42" s="202">
        <v>1.66</v>
      </c>
      <c r="AB42" s="202">
        <v>0</v>
      </c>
      <c r="AC42" s="202">
        <v>18.899999999999999</v>
      </c>
      <c r="AD42" s="202">
        <v>0</v>
      </c>
      <c r="AE42" s="202">
        <v>0</v>
      </c>
      <c r="AF42" s="202">
        <v>0</v>
      </c>
      <c r="AG42" s="202">
        <v>0</v>
      </c>
      <c r="AH42" s="202">
        <v>36.78</v>
      </c>
      <c r="AI42" s="202">
        <v>0</v>
      </c>
      <c r="AJ42" s="202">
        <v>25.46</v>
      </c>
      <c r="AK42" s="202">
        <v>99.61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19.46</v>
      </c>
      <c r="E43" s="202">
        <v>0</v>
      </c>
      <c r="F43" s="202">
        <v>0</v>
      </c>
      <c r="G43" s="202">
        <v>31.29</v>
      </c>
      <c r="H43" s="202">
        <v>0</v>
      </c>
      <c r="I43" s="202">
        <v>10.35</v>
      </c>
      <c r="J43" s="202">
        <v>30.33</v>
      </c>
      <c r="K43" s="202">
        <v>21.41</v>
      </c>
      <c r="L43" s="202">
        <v>0.39</v>
      </c>
      <c r="M43" s="202">
        <v>2.68</v>
      </c>
      <c r="N43" s="202">
        <v>2.19</v>
      </c>
      <c r="O43" s="202">
        <v>3.09</v>
      </c>
      <c r="P43" s="202">
        <v>1.05</v>
      </c>
      <c r="Q43" s="202">
        <v>0.19</v>
      </c>
      <c r="R43" s="202">
        <v>0.78</v>
      </c>
      <c r="S43" s="202">
        <v>0.49</v>
      </c>
      <c r="T43" s="202">
        <v>0</v>
      </c>
      <c r="U43" s="202">
        <v>2.61</v>
      </c>
      <c r="V43" s="202">
        <v>0.38</v>
      </c>
      <c r="W43" s="202">
        <v>0.62</v>
      </c>
      <c r="X43" s="202">
        <v>2.74</v>
      </c>
      <c r="Y43" s="202">
        <v>0</v>
      </c>
      <c r="Z43" s="202">
        <v>3.84</v>
      </c>
      <c r="AA43" s="202">
        <v>1.66</v>
      </c>
      <c r="AB43" s="202">
        <v>0</v>
      </c>
      <c r="AC43" s="202">
        <v>18.899999999999999</v>
      </c>
      <c r="AD43" s="202">
        <v>0</v>
      </c>
      <c r="AE43" s="202">
        <v>0</v>
      </c>
      <c r="AF43" s="202">
        <v>0</v>
      </c>
      <c r="AG43" s="202">
        <v>0</v>
      </c>
      <c r="AH43" s="202">
        <v>36.78</v>
      </c>
      <c r="AI43" s="202">
        <v>0</v>
      </c>
      <c r="AJ43" s="202">
        <v>25.46</v>
      </c>
      <c r="AK43" s="202">
        <v>99.61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19.46</v>
      </c>
      <c r="E44" s="202">
        <v>0</v>
      </c>
      <c r="F44" s="202">
        <v>0</v>
      </c>
      <c r="G44" s="202">
        <v>31.29</v>
      </c>
      <c r="H44" s="202">
        <v>0</v>
      </c>
      <c r="I44" s="202">
        <v>10.35</v>
      </c>
      <c r="J44" s="202">
        <v>30.33</v>
      </c>
      <c r="K44" s="202">
        <v>21.41</v>
      </c>
      <c r="L44" s="202">
        <v>0.39</v>
      </c>
      <c r="M44" s="202">
        <v>2.68</v>
      </c>
      <c r="N44" s="202">
        <v>2.19</v>
      </c>
      <c r="O44" s="202">
        <v>3.09</v>
      </c>
      <c r="P44" s="202">
        <v>1.05</v>
      </c>
      <c r="Q44" s="202">
        <v>0.19</v>
      </c>
      <c r="R44" s="202">
        <v>0.78</v>
      </c>
      <c r="S44" s="202">
        <v>0.49</v>
      </c>
      <c r="T44" s="202">
        <v>0</v>
      </c>
      <c r="U44" s="202">
        <v>2.61</v>
      </c>
      <c r="V44" s="202">
        <v>0.38</v>
      </c>
      <c r="W44" s="202">
        <v>0.62</v>
      </c>
      <c r="X44" s="202">
        <v>2.74</v>
      </c>
      <c r="Y44" s="202">
        <v>0</v>
      </c>
      <c r="Z44" s="202">
        <v>3.84</v>
      </c>
      <c r="AA44" s="202">
        <v>1.66</v>
      </c>
      <c r="AB44" s="202">
        <v>0</v>
      </c>
      <c r="AC44" s="202">
        <v>18.899999999999999</v>
      </c>
      <c r="AD44" s="202">
        <v>0</v>
      </c>
      <c r="AE44" s="202">
        <v>0</v>
      </c>
      <c r="AF44" s="202">
        <v>0</v>
      </c>
      <c r="AG44" s="202">
        <v>0</v>
      </c>
      <c r="AH44" s="202">
        <v>36.78</v>
      </c>
      <c r="AI44" s="202">
        <v>0</v>
      </c>
      <c r="AJ44" s="202">
        <v>25.46</v>
      </c>
      <c r="AK44" s="202">
        <v>99.61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19.37</v>
      </c>
      <c r="E45" s="202">
        <v>0</v>
      </c>
      <c r="F45" s="202">
        <v>0</v>
      </c>
      <c r="G45" s="202">
        <v>31.29</v>
      </c>
      <c r="H45" s="202">
        <v>0</v>
      </c>
      <c r="I45" s="202">
        <v>10.35</v>
      </c>
      <c r="J45" s="202">
        <v>30.33</v>
      </c>
      <c r="K45" s="202">
        <v>68.239999999999995</v>
      </c>
      <c r="L45" s="202">
        <v>0.39</v>
      </c>
      <c r="M45" s="202">
        <v>2.68</v>
      </c>
      <c r="N45" s="202">
        <v>2.19</v>
      </c>
      <c r="O45" s="202">
        <v>3.09</v>
      </c>
      <c r="P45" s="202">
        <v>1.05</v>
      </c>
      <c r="Q45" s="202">
        <v>0.19</v>
      </c>
      <c r="R45" s="202">
        <v>0.78</v>
      </c>
      <c r="S45" s="202">
        <v>0.49</v>
      </c>
      <c r="T45" s="202">
        <v>0</v>
      </c>
      <c r="U45" s="202">
        <v>2.61</v>
      </c>
      <c r="V45" s="202">
        <v>0.38</v>
      </c>
      <c r="W45" s="202">
        <v>0.62</v>
      </c>
      <c r="X45" s="202">
        <v>2.74</v>
      </c>
      <c r="Y45" s="202">
        <v>0</v>
      </c>
      <c r="Z45" s="202">
        <v>3.84</v>
      </c>
      <c r="AA45" s="202">
        <v>1.66</v>
      </c>
      <c r="AB45" s="202">
        <v>0</v>
      </c>
      <c r="AC45" s="202">
        <v>18.899999999999999</v>
      </c>
      <c r="AD45" s="202">
        <v>0</v>
      </c>
      <c r="AE45" s="202">
        <v>0</v>
      </c>
      <c r="AF45" s="202">
        <v>0</v>
      </c>
      <c r="AG45" s="202">
        <v>0</v>
      </c>
      <c r="AH45" s="202">
        <v>36.78</v>
      </c>
      <c r="AI45" s="202">
        <v>0</v>
      </c>
      <c r="AJ45" s="202">
        <v>25.46</v>
      </c>
      <c r="AK45" s="202">
        <v>99.61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19.28</v>
      </c>
      <c r="E46" s="202">
        <v>0</v>
      </c>
      <c r="F46" s="202">
        <v>0</v>
      </c>
      <c r="G46" s="202">
        <v>31.29</v>
      </c>
      <c r="H46" s="202">
        <v>0</v>
      </c>
      <c r="I46" s="202">
        <v>10.35</v>
      </c>
      <c r="J46" s="202">
        <v>30.33</v>
      </c>
      <c r="K46" s="202">
        <v>156.29</v>
      </c>
      <c r="L46" s="202">
        <v>0.39</v>
      </c>
      <c r="M46" s="202">
        <v>2.68</v>
      </c>
      <c r="N46" s="202">
        <v>2.19</v>
      </c>
      <c r="O46" s="202">
        <v>3.09</v>
      </c>
      <c r="P46" s="202">
        <v>1.05</v>
      </c>
      <c r="Q46" s="202">
        <v>0.19</v>
      </c>
      <c r="R46" s="202">
        <v>0.71</v>
      </c>
      <c r="S46" s="202">
        <v>0.48</v>
      </c>
      <c r="T46" s="202">
        <v>0</v>
      </c>
      <c r="U46" s="202">
        <v>2.61</v>
      </c>
      <c r="V46" s="202">
        <v>0.38</v>
      </c>
      <c r="W46" s="202">
        <v>0.62</v>
      </c>
      <c r="X46" s="202">
        <v>2.74</v>
      </c>
      <c r="Y46" s="202">
        <v>0</v>
      </c>
      <c r="Z46" s="202">
        <v>3.84</v>
      </c>
      <c r="AA46" s="202">
        <v>1.66</v>
      </c>
      <c r="AB46" s="202">
        <v>0</v>
      </c>
      <c r="AC46" s="202">
        <v>18.899999999999999</v>
      </c>
      <c r="AD46" s="202">
        <v>0</v>
      </c>
      <c r="AE46" s="202">
        <v>0</v>
      </c>
      <c r="AF46" s="202">
        <v>0</v>
      </c>
      <c r="AG46" s="202">
        <v>0</v>
      </c>
      <c r="AH46" s="202">
        <v>36.78</v>
      </c>
      <c r="AI46" s="202">
        <v>0</v>
      </c>
      <c r="AJ46" s="202">
        <v>25.46</v>
      </c>
      <c r="AK46" s="202">
        <v>99.61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19.18</v>
      </c>
      <c r="E47" s="202">
        <v>0</v>
      </c>
      <c r="F47" s="202">
        <v>0</v>
      </c>
      <c r="G47" s="202">
        <v>31.29</v>
      </c>
      <c r="H47" s="202">
        <v>0</v>
      </c>
      <c r="I47" s="202">
        <v>10.35</v>
      </c>
      <c r="J47" s="202">
        <v>30.33</v>
      </c>
      <c r="K47" s="202">
        <v>237.55</v>
      </c>
      <c r="L47" s="202">
        <v>4.6500000000000004</v>
      </c>
      <c r="M47" s="202">
        <v>2.68</v>
      </c>
      <c r="N47" s="202">
        <v>2.19</v>
      </c>
      <c r="O47" s="202">
        <v>3.09</v>
      </c>
      <c r="P47" s="202">
        <v>1.05</v>
      </c>
      <c r="Q47" s="202">
        <v>0.95</v>
      </c>
      <c r="R47" s="202">
        <v>8.56</v>
      </c>
      <c r="S47" s="202">
        <v>5.36</v>
      </c>
      <c r="T47" s="202">
        <v>0</v>
      </c>
      <c r="U47" s="202">
        <v>2.61</v>
      </c>
      <c r="V47" s="202">
        <v>3.21</v>
      </c>
      <c r="W47" s="202">
        <v>0.62</v>
      </c>
      <c r="X47" s="202">
        <v>2.74</v>
      </c>
      <c r="Y47" s="202">
        <v>0</v>
      </c>
      <c r="Z47" s="202">
        <v>6.97</v>
      </c>
      <c r="AA47" s="202">
        <v>13.61</v>
      </c>
      <c r="AB47" s="202">
        <v>0</v>
      </c>
      <c r="AC47" s="202">
        <v>18.899999999999999</v>
      </c>
      <c r="AD47" s="202">
        <v>0</v>
      </c>
      <c r="AE47" s="202">
        <v>0</v>
      </c>
      <c r="AF47" s="202">
        <v>0</v>
      </c>
      <c r="AG47" s="202">
        <v>0</v>
      </c>
      <c r="AH47" s="202">
        <v>36.78</v>
      </c>
      <c r="AI47" s="202">
        <v>0</v>
      </c>
      <c r="AJ47" s="202">
        <v>25.46</v>
      </c>
      <c r="AK47" s="202">
        <v>99.61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19.18</v>
      </c>
      <c r="E48" s="202">
        <v>0</v>
      </c>
      <c r="F48" s="202">
        <v>0</v>
      </c>
      <c r="G48" s="202">
        <v>31.29</v>
      </c>
      <c r="H48" s="202">
        <v>0</v>
      </c>
      <c r="I48" s="202">
        <v>10.35</v>
      </c>
      <c r="J48" s="202">
        <v>30.33</v>
      </c>
      <c r="K48" s="202">
        <v>237.55</v>
      </c>
      <c r="L48" s="202">
        <v>4.63</v>
      </c>
      <c r="M48" s="202">
        <v>2.68</v>
      </c>
      <c r="N48" s="202">
        <v>2.19</v>
      </c>
      <c r="O48" s="202">
        <v>3.09</v>
      </c>
      <c r="P48" s="202">
        <v>1.05</v>
      </c>
      <c r="Q48" s="202">
        <v>2.0499999999999998</v>
      </c>
      <c r="R48" s="202">
        <v>8.56</v>
      </c>
      <c r="S48" s="202">
        <v>5.36</v>
      </c>
      <c r="T48" s="202">
        <v>0</v>
      </c>
      <c r="U48" s="202">
        <v>2.61</v>
      </c>
      <c r="V48" s="202">
        <v>4.3499999999999996</v>
      </c>
      <c r="W48" s="202">
        <v>0.62</v>
      </c>
      <c r="X48" s="202">
        <v>2.74</v>
      </c>
      <c r="Y48" s="202">
        <v>0</v>
      </c>
      <c r="Z48" s="202">
        <v>32.58</v>
      </c>
      <c r="AA48" s="202">
        <v>20.059999999999999</v>
      </c>
      <c r="AB48" s="202">
        <v>0</v>
      </c>
      <c r="AC48" s="202">
        <v>18.899999999999999</v>
      </c>
      <c r="AD48" s="202">
        <v>0</v>
      </c>
      <c r="AE48" s="202">
        <v>0</v>
      </c>
      <c r="AF48" s="202">
        <v>0</v>
      </c>
      <c r="AG48" s="202">
        <v>0</v>
      </c>
      <c r="AH48" s="202">
        <v>36.78</v>
      </c>
      <c r="AI48" s="202">
        <v>0</v>
      </c>
      <c r="AJ48" s="202">
        <v>25.46</v>
      </c>
      <c r="AK48" s="202">
        <v>99.61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19.09</v>
      </c>
      <c r="E49" s="202">
        <v>0</v>
      </c>
      <c r="F49" s="202">
        <v>0</v>
      </c>
      <c r="G49" s="202">
        <v>31.29</v>
      </c>
      <c r="H49" s="202">
        <v>0</v>
      </c>
      <c r="I49" s="202">
        <v>10.35</v>
      </c>
      <c r="J49" s="202">
        <v>30.33</v>
      </c>
      <c r="K49" s="202">
        <v>237.55</v>
      </c>
      <c r="L49" s="202">
        <v>4.63</v>
      </c>
      <c r="M49" s="202">
        <v>2.68</v>
      </c>
      <c r="N49" s="202">
        <v>2.19</v>
      </c>
      <c r="O49" s="202">
        <v>3.09</v>
      </c>
      <c r="P49" s="202">
        <v>1.05</v>
      </c>
      <c r="Q49" s="202">
        <v>2.11</v>
      </c>
      <c r="R49" s="202">
        <v>8.56</v>
      </c>
      <c r="S49" s="202">
        <v>5.36</v>
      </c>
      <c r="T49" s="202">
        <v>0</v>
      </c>
      <c r="U49" s="202">
        <v>2.61</v>
      </c>
      <c r="V49" s="202">
        <v>4.3499999999999996</v>
      </c>
      <c r="W49" s="202">
        <v>0.62</v>
      </c>
      <c r="X49" s="202">
        <v>2.74</v>
      </c>
      <c r="Y49" s="202">
        <v>0</v>
      </c>
      <c r="Z49" s="202">
        <v>32.58</v>
      </c>
      <c r="AA49" s="202">
        <v>20.059999999999999</v>
      </c>
      <c r="AB49" s="202">
        <v>0</v>
      </c>
      <c r="AC49" s="202">
        <v>18.899999999999999</v>
      </c>
      <c r="AD49" s="202">
        <v>0</v>
      </c>
      <c r="AE49" s="202">
        <v>0</v>
      </c>
      <c r="AF49" s="202">
        <v>0</v>
      </c>
      <c r="AG49" s="202">
        <v>0</v>
      </c>
      <c r="AH49" s="202">
        <v>36.78</v>
      </c>
      <c r="AI49" s="202">
        <v>0</v>
      </c>
      <c r="AJ49" s="202">
        <v>25.46</v>
      </c>
      <c r="AK49" s="202">
        <v>99.61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19.09</v>
      </c>
      <c r="E50" s="202">
        <v>0</v>
      </c>
      <c r="F50" s="202">
        <v>0</v>
      </c>
      <c r="G50" s="202">
        <v>31.29</v>
      </c>
      <c r="H50" s="202">
        <v>0</v>
      </c>
      <c r="I50" s="202">
        <v>10.35</v>
      </c>
      <c r="J50" s="202">
        <v>30.33</v>
      </c>
      <c r="K50" s="202">
        <v>237.55</v>
      </c>
      <c r="L50" s="202">
        <v>4.63</v>
      </c>
      <c r="M50" s="202">
        <v>2.68</v>
      </c>
      <c r="N50" s="202">
        <v>2.19</v>
      </c>
      <c r="O50" s="202">
        <v>3.09</v>
      </c>
      <c r="P50" s="202">
        <v>1.05</v>
      </c>
      <c r="Q50" s="202">
        <v>2.11</v>
      </c>
      <c r="R50" s="202">
        <v>8.56</v>
      </c>
      <c r="S50" s="202">
        <v>5.36</v>
      </c>
      <c r="T50" s="202">
        <v>0</v>
      </c>
      <c r="U50" s="202">
        <v>2.61</v>
      </c>
      <c r="V50" s="202">
        <v>4.3499999999999996</v>
      </c>
      <c r="W50" s="202">
        <v>0.62</v>
      </c>
      <c r="X50" s="202">
        <v>2.74</v>
      </c>
      <c r="Y50" s="202">
        <v>0</v>
      </c>
      <c r="Z50" s="202">
        <v>32.58</v>
      </c>
      <c r="AA50" s="202">
        <v>20.059999999999999</v>
      </c>
      <c r="AB50" s="202">
        <v>0</v>
      </c>
      <c r="AC50" s="202">
        <v>18.899999999999999</v>
      </c>
      <c r="AD50" s="202">
        <v>0</v>
      </c>
      <c r="AE50" s="202">
        <v>0</v>
      </c>
      <c r="AF50" s="202">
        <v>0</v>
      </c>
      <c r="AG50" s="202">
        <v>0</v>
      </c>
      <c r="AH50" s="202">
        <v>36.78</v>
      </c>
      <c r="AI50" s="202">
        <v>0</v>
      </c>
      <c r="AJ50" s="202">
        <v>25.46</v>
      </c>
      <c r="AK50" s="202">
        <v>99.61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19.04</v>
      </c>
      <c r="E51" s="202">
        <v>0</v>
      </c>
      <c r="F51" s="202">
        <v>0</v>
      </c>
      <c r="G51" s="202">
        <v>31.29</v>
      </c>
      <c r="H51" s="202">
        <v>0</v>
      </c>
      <c r="I51" s="202">
        <v>10.35</v>
      </c>
      <c r="J51" s="202">
        <v>30.33</v>
      </c>
      <c r="K51" s="202">
        <v>237.55</v>
      </c>
      <c r="L51" s="202">
        <v>4.63</v>
      </c>
      <c r="M51" s="202">
        <v>2.68</v>
      </c>
      <c r="N51" s="202">
        <v>2.19</v>
      </c>
      <c r="O51" s="202">
        <v>3.09</v>
      </c>
      <c r="P51" s="202">
        <v>1.05</v>
      </c>
      <c r="Q51" s="202">
        <v>2.11</v>
      </c>
      <c r="R51" s="202">
        <v>8.56</v>
      </c>
      <c r="S51" s="202">
        <v>5.36</v>
      </c>
      <c r="T51" s="202">
        <v>0</v>
      </c>
      <c r="U51" s="202">
        <v>2.61</v>
      </c>
      <c r="V51" s="202">
        <v>4.3499999999999996</v>
      </c>
      <c r="W51" s="202">
        <v>7.14</v>
      </c>
      <c r="X51" s="202">
        <v>22.77</v>
      </c>
      <c r="Y51" s="202">
        <v>0</v>
      </c>
      <c r="Z51" s="202">
        <v>32.58</v>
      </c>
      <c r="AA51" s="202">
        <v>20.059999999999999</v>
      </c>
      <c r="AB51" s="202">
        <v>0</v>
      </c>
      <c r="AC51" s="202">
        <v>18.899999999999999</v>
      </c>
      <c r="AD51" s="202">
        <v>0</v>
      </c>
      <c r="AE51" s="202">
        <v>0</v>
      </c>
      <c r="AF51" s="202">
        <v>0</v>
      </c>
      <c r="AG51" s="202">
        <v>0</v>
      </c>
      <c r="AH51" s="202">
        <v>36.78</v>
      </c>
      <c r="AI51" s="202">
        <v>0</v>
      </c>
      <c r="AJ51" s="202">
        <v>25.46</v>
      </c>
      <c r="AK51" s="202">
        <v>99.61</v>
      </c>
      <c r="AL51" s="202">
        <v>0</v>
      </c>
      <c r="AM51" s="202">
        <v>0</v>
      </c>
      <c r="AN51" s="202">
        <v>0</v>
      </c>
      <c r="AO51" s="202">
        <v>308.17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18.96</v>
      </c>
      <c r="E52" s="202">
        <v>0</v>
      </c>
      <c r="F52" s="202">
        <v>0</v>
      </c>
      <c r="G52" s="202">
        <v>31.29</v>
      </c>
      <c r="H52" s="202">
        <v>0</v>
      </c>
      <c r="I52" s="202">
        <v>10.35</v>
      </c>
      <c r="J52" s="202">
        <v>30.33</v>
      </c>
      <c r="K52" s="202">
        <v>237.55</v>
      </c>
      <c r="L52" s="202">
        <v>4.63</v>
      </c>
      <c r="M52" s="202">
        <v>2.68</v>
      </c>
      <c r="N52" s="202">
        <v>2.19</v>
      </c>
      <c r="O52" s="202">
        <v>3.09</v>
      </c>
      <c r="P52" s="202">
        <v>1.05</v>
      </c>
      <c r="Q52" s="202">
        <v>2.11</v>
      </c>
      <c r="R52" s="202">
        <v>8.56</v>
      </c>
      <c r="S52" s="202">
        <v>5.36</v>
      </c>
      <c r="T52" s="202">
        <v>0</v>
      </c>
      <c r="U52" s="202">
        <v>2.61</v>
      </c>
      <c r="V52" s="202">
        <v>4.3499999999999996</v>
      </c>
      <c r="W52" s="202">
        <v>6.95</v>
      </c>
      <c r="X52" s="202">
        <v>30.64</v>
      </c>
      <c r="Y52" s="202">
        <v>0</v>
      </c>
      <c r="Z52" s="202">
        <v>32.58</v>
      </c>
      <c r="AA52" s="202">
        <v>13.61</v>
      </c>
      <c r="AB52" s="202">
        <v>0</v>
      </c>
      <c r="AC52" s="202">
        <v>19.32</v>
      </c>
      <c r="AD52" s="202">
        <v>0</v>
      </c>
      <c r="AE52" s="202">
        <v>0</v>
      </c>
      <c r="AF52" s="202">
        <v>0</v>
      </c>
      <c r="AG52" s="202">
        <v>0</v>
      </c>
      <c r="AH52" s="202">
        <v>36.78</v>
      </c>
      <c r="AI52" s="202">
        <v>0</v>
      </c>
      <c r="AJ52" s="202">
        <v>25.46</v>
      </c>
      <c r="AK52" s="202">
        <v>99.61</v>
      </c>
      <c r="AL52" s="202">
        <v>0</v>
      </c>
      <c r="AM52" s="202">
        <v>0</v>
      </c>
      <c r="AN52" s="202">
        <v>0</v>
      </c>
      <c r="AO52" s="202">
        <v>308.17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18.96</v>
      </c>
      <c r="E53" s="202">
        <v>0</v>
      </c>
      <c r="F53" s="202">
        <v>0</v>
      </c>
      <c r="G53" s="202">
        <v>31.29</v>
      </c>
      <c r="H53" s="202">
        <v>0</v>
      </c>
      <c r="I53" s="202">
        <v>10.35</v>
      </c>
      <c r="J53" s="202">
        <v>30.33</v>
      </c>
      <c r="K53" s="202">
        <v>237.55</v>
      </c>
      <c r="L53" s="202">
        <v>4.63</v>
      </c>
      <c r="M53" s="202">
        <v>2.68</v>
      </c>
      <c r="N53" s="202">
        <v>2.19</v>
      </c>
      <c r="O53" s="202">
        <v>3.09</v>
      </c>
      <c r="P53" s="202">
        <v>1.05</v>
      </c>
      <c r="Q53" s="202">
        <v>2.11</v>
      </c>
      <c r="R53" s="202">
        <v>8.56</v>
      </c>
      <c r="S53" s="202">
        <v>5.36</v>
      </c>
      <c r="T53" s="202">
        <v>0</v>
      </c>
      <c r="U53" s="202">
        <v>2.61</v>
      </c>
      <c r="V53" s="202">
        <v>4.3499999999999996</v>
      </c>
      <c r="W53" s="202">
        <v>6.95</v>
      </c>
      <c r="X53" s="202">
        <v>30.64</v>
      </c>
      <c r="Y53" s="202">
        <v>0</v>
      </c>
      <c r="Z53" s="202">
        <v>32.58</v>
      </c>
      <c r="AA53" s="202">
        <v>13.61</v>
      </c>
      <c r="AB53" s="202">
        <v>0</v>
      </c>
      <c r="AC53" s="202">
        <v>19.32</v>
      </c>
      <c r="AD53" s="202">
        <v>0</v>
      </c>
      <c r="AE53" s="202">
        <v>0</v>
      </c>
      <c r="AF53" s="202">
        <v>0</v>
      </c>
      <c r="AG53" s="202">
        <v>0</v>
      </c>
      <c r="AH53" s="202">
        <v>36.78</v>
      </c>
      <c r="AI53" s="202">
        <v>0</v>
      </c>
      <c r="AJ53" s="202">
        <v>25.46</v>
      </c>
      <c r="AK53" s="202">
        <v>99.61</v>
      </c>
      <c r="AL53" s="202">
        <v>0</v>
      </c>
      <c r="AM53" s="202">
        <v>0</v>
      </c>
      <c r="AN53" s="202">
        <v>0</v>
      </c>
      <c r="AO53" s="202">
        <v>308.17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18.86</v>
      </c>
      <c r="E54" s="202">
        <v>0</v>
      </c>
      <c r="F54" s="202">
        <v>0</v>
      </c>
      <c r="G54" s="202">
        <v>31.29</v>
      </c>
      <c r="H54" s="202">
        <v>0</v>
      </c>
      <c r="I54" s="202">
        <v>10.35</v>
      </c>
      <c r="J54" s="202">
        <v>30.33</v>
      </c>
      <c r="K54" s="202">
        <v>237.55</v>
      </c>
      <c r="L54" s="202">
        <v>4.63</v>
      </c>
      <c r="M54" s="202">
        <v>2.68</v>
      </c>
      <c r="N54" s="202">
        <v>2.19</v>
      </c>
      <c r="O54" s="202">
        <v>3.09</v>
      </c>
      <c r="P54" s="202">
        <v>1.05</v>
      </c>
      <c r="Q54" s="202">
        <v>2.11</v>
      </c>
      <c r="R54" s="202">
        <v>8.56</v>
      </c>
      <c r="S54" s="202">
        <v>5.36</v>
      </c>
      <c r="T54" s="202">
        <v>0</v>
      </c>
      <c r="U54" s="202">
        <v>2.61</v>
      </c>
      <c r="V54" s="202">
        <v>4.3499999999999996</v>
      </c>
      <c r="W54" s="202">
        <v>6.95</v>
      </c>
      <c r="X54" s="202">
        <v>30.64</v>
      </c>
      <c r="Y54" s="202">
        <v>0</v>
      </c>
      <c r="Z54" s="202">
        <v>32.58</v>
      </c>
      <c r="AA54" s="202">
        <v>13.61</v>
      </c>
      <c r="AB54" s="202">
        <v>0</v>
      </c>
      <c r="AC54" s="202">
        <v>19.32</v>
      </c>
      <c r="AD54" s="202">
        <v>0</v>
      </c>
      <c r="AE54" s="202">
        <v>0</v>
      </c>
      <c r="AF54" s="202">
        <v>0</v>
      </c>
      <c r="AG54" s="202">
        <v>0</v>
      </c>
      <c r="AH54" s="202">
        <v>36.78</v>
      </c>
      <c r="AI54" s="202">
        <v>0</v>
      </c>
      <c r="AJ54" s="202">
        <v>25.46</v>
      </c>
      <c r="AK54" s="202">
        <v>99.61</v>
      </c>
      <c r="AL54" s="202">
        <v>0</v>
      </c>
      <c r="AM54" s="202">
        <v>0</v>
      </c>
      <c r="AN54" s="202">
        <v>0</v>
      </c>
      <c r="AO54" s="202">
        <v>308.17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18.86</v>
      </c>
      <c r="E55" s="202">
        <v>0</v>
      </c>
      <c r="F55" s="202">
        <v>0</v>
      </c>
      <c r="G55" s="202">
        <v>31.29</v>
      </c>
      <c r="H55" s="202">
        <v>0</v>
      </c>
      <c r="I55" s="202">
        <v>10.35</v>
      </c>
      <c r="J55" s="202">
        <v>30.33</v>
      </c>
      <c r="K55" s="202">
        <v>237.55</v>
      </c>
      <c r="L55" s="202">
        <v>4.63</v>
      </c>
      <c r="M55" s="202">
        <v>2.68</v>
      </c>
      <c r="N55" s="202">
        <v>2.19</v>
      </c>
      <c r="O55" s="202">
        <v>3.09</v>
      </c>
      <c r="P55" s="202">
        <v>1.05</v>
      </c>
      <c r="Q55" s="202">
        <v>2.11</v>
      </c>
      <c r="R55" s="202">
        <v>8.56</v>
      </c>
      <c r="S55" s="202">
        <v>5.36</v>
      </c>
      <c r="T55" s="202">
        <v>0</v>
      </c>
      <c r="U55" s="202">
        <v>2.61</v>
      </c>
      <c r="V55" s="202">
        <v>4.3499999999999996</v>
      </c>
      <c r="W55" s="202">
        <v>6.95</v>
      </c>
      <c r="X55" s="202">
        <v>30.05</v>
      </c>
      <c r="Y55" s="202">
        <v>0</v>
      </c>
      <c r="Z55" s="202">
        <v>32.58</v>
      </c>
      <c r="AA55" s="202">
        <v>13.61</v>
      </c>
      <c r="AB55" s="202">
        <v>0</v>
      </c>
      <c r="AC55" s="202">
        <v>19.850000000000001</v>
      </c>
      <c r="AD55" s="202">
        <v>0</v>
      </c>
      <c r="AE55" s="202">
        <v>0</v>
      </c>
      <c r="AF55" s="202">
        <v>0</v>
      </c>
      <c r="AG55" s="202">
        <v>0</v>
      </c>
      <c r="AH55" s="202">
        <v>36.78</v>
      </c>
      <c r="AI55" s="202">
        <v>0</v>
      </c>
      <c r="AJ55" s="202">
        <v>25.46</v>
      </c>
      <c r="AK55" s="202">
        <v>99.61</v>
      </c>
      <c r="AL55" s="202">
        <v>0</v>
      </c>
      <c r="AM55" s="202">
        <v>0</v>
      </c>
      <c r="AN55" s="202">
        <v>0</v>
      </c>
      <c r="AO55" s="202">
        <v>308.17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18.86</v>
      </c>
      <c r="E56" s="202">
        <v>0</v>
      </c>
      <c r="F56" s="202">
        <v>0</v>
      </c>
      <c r="G56" s="202">
        <v>31.29</v>
      </c>
      <c r="H56" s="202">
        <v>0</v>
      </c>
      <c r="I56" s="202">
        <v>10.35</v>
      </c>
      <c r="J56" s="202">
        <v>30.33</v>
      </c>
      <c r="K56" s="202">
        <v>237.55</v>
      </c>
      <c r="L56" s="202">
        <v>4.63</v>
      </c>
      <c r="M56" s="202">
        <v>2.68</v>
      </c>
      <c r="N56" s="202">
        <v>2.19</v>
      </c>
      <c r="O56" s="202">
        <v>3.09</v>
      </c>
      <c r="P56" s="202">
        <v>1.05</v>
      </c>
      <c r="Q56" s="202">
        <v>2.11</v>
      </c>
      <c r="R56" s="202">
        <v>8.56</v>
      </c>
      <c r="S56" s="202">
        <v>5.36</v>
      </c>
      <c r="T56" s="202">
        <v>0</v>
      </c>
      <c r="U56" s="202">
        <v>2.61</v>
      </c>
      <c r="V56" s="202">
        <v>4.3499999999999996</v>
      </c>
      <c r="W56" s="202">
        <v>6.95</v>
      </c>
      <c r="X56" s="202">
        <v>30.05</v>
      </c>
      <c r="Y56" s="202">
        <v>0</v>
      </c>
      <c r="Z56" s="202">
        <v>32.58</v>
      </c>
      <c r="AA56" s="202">
        <v>13.61</v>
      </c>
      <c r="AB56" s="202">
        <v>0</v>
      </c>
      <c r="AC56" s="202">
        <v>19.850000000000001</v>
      </c>
      <c r="AD56" s="202">
        <v>0</v>
      </c>
      <c r="AE56" s="202">
        <v>0</v>
      </c>
      <c r="AF56" s="202">
        <v>0</v>
      </c>
      <c r="AG56" s="202">
        <v>0</v>
      </c>
      <c r="AH56" s="202">
        <v>36.78</v>
      </c>
      <c r="AI56" s="202">
        <v>0</v>
      </c>
      <c r="AJ56" s="202">
        <v>25.46</v>
      </c>
      <c r="AK56" s="202">
        <v>99.61</v>
      </c>
      <c r="AL56" s="202">
        <v>0</v>
      </c>
      <c r="AM56" s="202">
        <v>0</v>
      </c>
      <c r="AN56" s="202">
        <v>0</v>
      </c>
      <c r="AO56" s="202">
        <v>308.17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18.86</v>
      </c>
      <c r="E57" s="202">
        <v>0</v>
      </c>
      <c r="F57" s="202">
        <v>0</v>
      </c>
      <c r="G57" s="202">
        <v>31.29</v>
      </c>
      <c r="H57" s="202">
        <v>0</v>
      </c>
      <c r="I57" s="202">
        <v>10.35</v>
      </c>
      <c r="J57" s="202">
        <v>30.33</v>
      </c>
      <c r="K57" s="202">
        <v>237.55</v>
      </c>
      <c r="L57" s="202">
        <v>4.63</v>
      </c>
      <c r="M57" s="202">
        <v>2.68</v>
      </c>
      <c r="N57" s="202">
        <v>2.19</v>
      </c>
      <c r="O57" s="202">
        <v>3.09</v>
      </c>
      <c r="P57" s="202">
        <v>1.05</v>
      </c>
      <c r="Q57" s="202">
        <v>2.11</v>
      </c>
      <c r="R57" s="202">
        <v>8.56</v>
      </c>
      <c r="S57" s="202">
        <v>5.36</v>
      </c>
      <c r="T57" s="202">
        <v>0</v>
      </c>
      <c r="U57" s="202">
        <v>2.61</v>
      </c>
      <c r="V57" s="202">
        <v>4.3499999999999996</v>
      </c>
      <c r="W57" s="202">
        <v>6.9</v>
      </c>
      <c r="X57" s="202">
        <v>30.05</v>
      </c>
      <c r="Y57" s="202">
        <v>0</v>
      </c>
      <c r="Z57" s="202">
        <v>32.58</v>
      </c>
      <c r="AA57" s="202">
        <v>13.61</v>
      </c>
      <c r="AB57" s="202">
        <v>0</v>
      </c>
      <c r="AC57" s="202">
        <v>19.850000000000001</v>
      </c>
      <c r="AD57" s="202">
        <v>0</v>
      </c>
      <c r="AE57" s="202">
        <v>0</v>
      </c>
      <c r="AF57" s="202">
        <v>0</v>
      </c>
      <c r="AG57" s="202">
        <v>0</v>
      </c>
      <c r="AH57" s="202">
        <v>36.78</v>
      </c>
      <c r="AI57" s="202">
        <v>0</v>
      </c>
      <c r="AJ57" s="202">
        <v>25.46</v>
      </c>
      <c r="AK57" s="202">
        <v>99.61</v>
      </c>
      <c r="AL57" s="202">
        <v>0</v>
      </c>
      <c r="AM57" s="202">
        <v>0</v>
      </c>
      <c r="AN57" s="202">
        <v>0</v>
      </c>
      <c r="AO57" s="202">
        <v>308.17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18.77</v>
      </c>
      <c r="E58" s="202">
        <v>0</v>
      </c>
      <c r="F58" s="202">
        <v>0</v>
      </c>
      <c r="G58" s="202">
        <v>31.29</v>
      </c>
      <c r="H58" s="202">
        <v>0</v>
      </c>
      <c r="I58" s="202">
        <v>10.35</v>
      </c>
      <c r="J58" s="202">
        <v>30.33</v>
      </c>
      <c r="K58" s="202">
        <v>237.55</v>
      </c>
      <c r="L58" s="202">
        <v>4.63</v>
      </c>
      <c r="M58" s="202">
        <v>2.68</v>
      </c>
      <c r="N58" s="202">
        <v>2.19</v>
      </c>
      <c r="O58" s="202">
        <v>3.09</v>
      </c>
      <c r="P58" s="202">
        <v>1.05</v>
      </c>
      <c r="Q58" s="202">
        <v>2.11</v>
      </c>
      <c r="R58" s="202">
        <v>8.56</v>
      </c>
      <c r="S58" s="202">
        <v>5.36</v>
      </c>
      <c r="T58" s="202">
        <v>0</v>
      </c>
      <c r="U58" s="202">
        <v>2.61</v>
      </c>
      <c r="V58" s="202">
        <v>4.3499999999999996</v>
      </c>
      <c r="W58" s="202">
        <v>6.9</v>
      </c>
      <c r="X58" s="202">
        <v>30.05</v>
      </c>
      <c r="Y58" s="202">
        <v>0</v>
      </c>
      <c r="Z58" s="202">
        <v>32.58</v>
      </c>
      <c r="AA58" s="202">
        <v>13.61</v>
      </c>
      <c r="AB58" s="202">
        <v>0</v>
      </c>
      <c r="AC58" s="202">
        <v>19.850000000000001</v>
      </c>
      <c r="AD58" s="202">
        <v>0</v>
      </c>
      <c r="AE58" s="202">
        <v>0</v>
      </c>
      <c r="AF58" s="202">
        <v>0</v>
      </c>
      <c r="AG58" s="202">
        <v>0</v>
      </c>
      <c r="AH58" s="202">
        <v>36.78</v>
      </c>
      <c r="AI58" s="202">
        <v>0</v>
      </c>
      <c r="AJ58" s="202">
        <v>25.46</v>
      </c>
      <c r="AK58" s="202">
        <v>99.61</v>
      </c>
      <c r="AL58" s="202">
        <v>0</v>
      </c>
      <c r="AM58" s="202">
        <v>0</v>
      </c>
      <c r="AN58" s="202">
        <v>0</v>
      </c>
      <c r="AO58" s="202">
        <v>308.17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18.86</v>
      </c>
      <c r="E59" s="202">
        <v>0</v>
      </c>
      <c r="F59" s="202">
        <v>0</v>
      </c>
      <c r="G59" s="202">
        <v>31.29</v>
      </c>
      <c r="H59" s="202">
        <v>0</v>
      </c>
      <c r="I59" s="202">
        <v>10.35</v>
      </c>
      <c r="J59" s="202">
        <v>30.33</v>
      </c>
      <c r="K59" s="202">
        <v>237.55</v>
      </c>
      <c r="L59" s="202">
        <v>4.63</v>
      </c>
      <c r="M59" s="202">
        <v>2.68</v>
      </c>
      <c r="N59" s="202">
        <v>2.19</v>
      </c>
      <c r="O59" s="202">
        <v>3.09</v>
      </c>
      <c r="P59" s="202">
        <v>1.05</v>
      </c>
      <c r="Q59" s="202">
        <v>2.11</v>
      </c>
      <c r="R59" s="202">
        <v>8.56</v>
      </c>
      <c r="S59" s="202">
        <v>5.36</v>
      </c>
      <c r="T59" s="202">
        <v>0</v>
      </c>
      <c r="U59" s="202">
        <v>2.61</v>
      </c>
      <c r="V59" s="202">
        <v>4.3499999999999996</v>
      </c>
      <c r="W59" s="202">
        <v>6.9</v>
      </c>
      <c r="X59" s="202">
        <v>30.05</v>
      </c>
      <c r="Y59" s="202">
        <v>0</v>
      </c>
      <c r="Z59" s="202">
        <v>32.58</v>
      </c>
      <c r="AA59" s="202">
        <v>13.61</v>
      </c>
      <c r="AB59" s="202">
        <v>0</v>
      </c>
      <c r="AC59" s="202">
        <v>19.850000000000001</v>
      </c>
      <c r="AD59" s="202">
        <v>0</v>
      </c>
      <c r="AE59" s="202">
        <v>0</v>
      </c>
      <c r="AF59" s="202">
        <v>0</v>
      </c>
      <c r="AG59" s="202">
        <v>0</v>
      </c>
      <c r="AH59" s="202">
        <v>36.78</v>
      </c>
      <c r="AI59" s="202">
        <v>0</v>
      </c>
      <c r="AJ59" s="202">
        <v>25.46</v>
      </c>
      <c r="AK59" s="202">
        <v>99.61</v>
      </c>
      <c r="AL59" s="202">
        <v>0</v>
      </c>
      <c r="AM59" s="202">
        <v>0</v>
      </c>
      <c r="AN59" s="202">
        <v>0</v>
      </c>
      <c r="AO59" s="202">
        <v>308.17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18.86</v>
      </c>
      <c r="E60" s="202">
        <v>0</v>
      </c>
      <c r="F60" s="202">
        <v>0</v>
      </c>
      <c r="G60" s="202">
        <v>31.29</v>
      </c>
      <c r="H60" s="202">
        <v>0</v>
      </c>
      <c r="I60" s="202">
        <v>10.35</v>
      </c>
      <c r="J60" s="202">
        <v>30.33</v>
      </c>
      <c r="K60" s="202">
        <v>237.55</v>
      </c>
      <c r="L60" s="202">
        <v>4.63</v>
      </c>
      <c r="M60" s="202">
        <v>2.68</v>
      </c>
      <c r="N60" s="202">
        <v>2.19</v>
      </c>
      <c r="O60" s="202">
        <v>3.09</v>
      </c>
      <c r="P60" s="202">
        <v>1.05</v>
      </c>
      <c r="Q60" s="202">
        <v>2.11</v>
      </c>
      <c r="R60" s="202">
        <v>8.56</v>
      </c>
      <c r="S60" s="202">
        <v>5.36</v>
      </c>
      <c r="T60" s="202">
        <v>0</v>
      </c>
      <c r="U60" s="202">
        <v>2.61</v>
      </c>
      <c r="V60" s="202">
        <v>4.3499999999999996</v>
      </c>
      <c r="W60" s="202">
        <v>6.9</v>
      </c>
      <c r="X60" s="202">
        <v>30.05</v>
      </c>
      <c r="Y60" s="202">
        <v>0</v>
      </c>
      <c r="Z60" s="202">
        <v>32.58</v>
      </c>
      <c r="AA60" s="202">
        <v>13.61</v>
      </c>
      <c r="AB60" s="202">
        <v>0</v>
      </c>
      <c r="AC60" s="202">
        <v>19.850000000000001</v>
      </c>
      <c r="AD60" s="202">
        <v>0</v>
      </c>
      <c r="AE60" s="202">
        <v>0</v>
      </c>
      <c r="AF60" s="202">
        <v>0</v>
      </c>
      <c r="AG60" s="202">
        <v>0</v>
      </c>
      <c r="AH60" s="202">
        <v>36.78</v>
      </c>
      <c r="AI60" s="202">
        <v>0</v>
      </c>
      <c r="AJ60" s="202">
        <v>25.46</v>
      </c>
      <c r="AK60" s="202">
        <v>99.61</v>
      </c>
      <c r="AL60" s="202">
        <v>0</v>
      </c>
      <c r="AM60" s="202">
        <v>0</v>
      </c>
      <c r="AN60" s="202">
        <v>0</v>
      </c>
      <c r="AO60" s="202">
        <v>308.17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18.86</v>
      </c>
      <c r="E61" s="202">
        <v>0</v>
      </c>
      <c r="F61" s="202">
        <v>0</v>
      </c>
      <c r="G61" s="202">
        <v>31.29</v>
      </c>
      <c r="H61" s="202">
        <v>0</v>
      </c>
      <c r="I61" s="202">
        <v>10.35</v>
      </c>
      <c r="J61" s="202">
        <v>30.33</v>
      </c>
      <c r="K61" s="202">
        <v>237.55</v>
      </c>
      <c r="L61" s="202">
        <v>4.63</v>
      </c>
      <c r="M61" s="202">
        <v>2.68</v>
      </c>
      <c r="N61" s="202">
        <v>2.19</v>
      </c>
      <c r="O61" s="202">
        <v>3.09</v>
      </c>
      <c r="P61" s="202">
        <v>1.05</v>
      </c>
      <c r="Q61" s="202">
        <v>2.11</v>
      </c>
      <c r="R61" s="202">
        <v>8.56</v>
      </c>
      <c r="S61" s="202">
        <v>5.36</v>
      </c>
      <c r="T61" s="202">
        <v>0</v>
      </c>
      <c r="U61" s="202">
        <v>2.61</v>
      </c>
      <c r="V61" s="202">
        <v>4.3499999999999996</v>
      </c>
      <c r="W61" s="202">
        <v>6.9</v>
      </c>
      <c r="X61" s="202">
        <v>30.05</v>
      </c>
      <c r="Y61" s="202">
        <v>0</v>
      </c>
      <c r="Z61" s="202">
        <v>32.58</v>
      </c>
      <c r="AA61" s="202">
        <v>13.61</v>
      </c>
      <c r="AB61" s="202">
        <v>0</v>
      </c>
      <c r="AC61" s="202">
        <v>19.850000000000001</v>
      </c>
      <c r="AD61" s="202">
        <v>0</v>
      </c>
      <c r="AE61" s="202">
        <v>0</v>
      </c>
      <c r="AF61" s="202">
        <v>0</v>
      </c>
      <c r="AG61" s="202">
        <v>0</v>
      </c>
      <c r="AH61" s="202">
        <v>36.78</v>
      </c>
      <c r="AI61" s="202">
        <v>0</v>
      </c>
      <c r="AJ61" s="202">
        <v>25.46</v>
      </c>
      <c r="AK61" s="202">
        <v>99.61</v>
      </c>
      <c r="AL61" s="202">
        <v>0</v>
      </c>
      <c r="AM61" s="202">
        <v>0</v>
      </c>
      <c r="AN61" s="202">
        <v>0</v>
      </c>
      <c r="AO61" s="202">
        <v>308.17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18.86</v>
      </c>
      <c r="E62" s="202">
        <v>0</v>
      </c>
      <c r="F62" s="202">
        <v>0</v>
      </c>
      <c r="G62" s="202">
        <v>31.29</v>
      </c>
      <c r="H62" s="202">
        <v>0</v>
      </c>
      <c r="I62" s="202">
        <v>10.35</v>
      </c>
      <c r="J62" s="202">
        <v>30.33</v>
      </c>
      <c r="K62" s="202">
        <v>237.55</v>
      </c>
      <c r="L62" s="202">
        <v>4.63</v>
      </c>
      <c r="M62" s="202">
        <v>2.68</v>
      </c>
      <c r="N62" s="202">
        <v>2.19</v>
      </c>
      <c r="O62" s="202">
        <v>3.09</v>
      </c>
      <c r="P62" s="202">
        <v>1.05</v>
      </c>
      <c r="Q62" s="202">
        <v>2.11</v>
      </c>
      <c r="R62" s="202">
        <v>8.56</v>
      </c>
      <c r="S62" s="202">
        <v>5.36</v>
      </c>
      <c r="T62" s="202">
        <v>0</v>
      </c>
      <c r="U62" s="202">
        <v>2.61</v>
      </c>
      <c r="V62" s="202">
        <v>4.3499999999999996</v>
      </c>
      <c r="W62" s="202">
        <v>6.9</v>
      </c>
      <c r="X62" s="202">
        <v>30.05</v>
      </c>
      <c r="Y62" s="202">
        <v>0</v>
      </c>
      <c r="Z62" s="202">
        <v>32.58</v>
      </c>
      <c r="AA62" s="202">
        <v>13.61</v>
      </c>
      <c r="AB62" s="202">
        <v>0</v>
      </c>
      <c r="AC62" s="202">
        <v>19.850000000000001</v>
      </c>
      <c r="AD62" s="202">
        <v>0</v>
      </c>
      <c r="AE62" s="202">
        <v>0</v>
      </c>
      <c r="AF62" s="202">
        <v>0</v>
      </c>
      <c r="AG62" s="202">
        <v>0</v>
      </c>
      <c r="AH62" s="202">
        <v>36.78</v>
      </c>
      <c r="AI62" s="202">
        <v>0</v>
      </c>
      <c r="AJ62" s="202">
        <v>25.46</v>
      </c>
      <c r="AK62" s="202">
        <v>99.61</v>
      </c>
      <c r="AL62" s="202">
        <v>0</v>
      </c>
      <c r="AM62" s="202">
        <v>0</v>
      </c>
      <c r="AN62" s="202">
        <v>0</v>
      </c>
      <c r="AO62" s="202">
        <v>308.17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18.86</v>
      </c>
      <c r="E63" s="202">
        <v>0</v>
      </c>
      <c r="F63" s="202">
        <v>0</v>
      </c>
      <c r="G63" s="202">
        <v>31.29</v>
      </c>
      <c r="H63" s="202">
        <v>0</v>
      </c>
      <c r="I63" s="202">
        <v>10.35</v>
      </c>
      <c r="J63" s="202">
        <v>30.33</v>
      </c>
      <c r="K63" s="202">
        <v>237.55</v>
      </c>
      <c r="L63" s="202">
        <v>4.63</v>
      </c>
      <c r="M63" s="202">
        <v>2.68</v>
      </c>
      <c r="N63" s="202">
        <v>2.19</v>
      </c>
      <c r="O63" s="202">
        <v>3.09</v>
      </c>
      <c r="P63" s="202">
        <v>1.05</v>
      </c>
      <c r="Q63" s="202">
        <v>2.11</v>
      </c>
      <c r="R63" s="202">
        <v>8.56</v>
      </c>
      <c r="S63" s="202">
        <v>5.36</v>
      </c>
      <c r="T63" s="202">
        <v>0</v>
      </c>
      <c r="U63" s="202">
        <v>2.61</v>
      </c>
      <c r="V63" s="202">
        <v>4.3499999999999996</v>
      </c>
      <c r="W63" s="202">
        <v>6.9</v>
      </c>
      <c r="X63" s="202">
        <v>30.05</v>
      </c>
      <c r="Y63" s="202">
        <v>0</v>
      </c>
      <c r="Z63" s="202">
        <v>32.58</v>
      </c>
      <c r="AA63" s="202">
        <v>13.61</v>
      </c>
      <c r="AB63" s="202">
        <v>0</v>
      </c>
      <c r="AC63" s="202">
        <v>19.850000000000001</v>
      </c>
      <c r="AD63" s="202">
        <v>0</v>
      </c>
      <c r="AE63" s="202">
        <v>0</v>
      </c>
      <c r="AF63" s="202">
        <v>0</v>
      </c>
      <c r="AG63" s="202">
        <v>0</v>
      </c>
      <c r="AH63" s="202">
        <v>36.78</v>
      </c>
      <c r="AI63" s="202">
        <v>0</v>
      </c>
      <c r="AJ63" s="202">
        <v>25.46</v>
      </c>
      <c r="AK63" s="202">
        <v>99.61</v>
      </c>
      <c r="AL63" s="202">
        <v>0</v>
      </c>
      <c r="AM63" s="202">
        <v>0</v>
      </c>
      <c r="AN63" s="202">
        <v>0</v>
      </c>
      <c r="AO63" s="202">
        <v>308.17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18.86</v>
      </c>
      <c r="E64" s="202">
        <v>0</v>
      </c>
      <c r="F64" s="202">
        <v>0</v>
      </c>
      <c r="G64" s="202">
        <v>31.29</v>
      </c>
      <c r="H64" s="202">
        <v>0</v>
      </c>
      <c r="I64" s="202">
        <v>10.35</v>
      </c>
      <c r="J64" s="202">
        <v>30.33</v>
      </c>
      <c r="K64" s="202">
        <v>237.55</v>
      </c>
      <c r="L64" s="202">
        <v>4.63</v>
      </c>
      <c r="M64" s="202">
        <v>2.68</v>
      </c>
      <c r="N64" s="202">
        <v>2.19</v>
      </c>
      <c r="O64" s="202">
        <v>3.09</v>
      </c>
      <c r="P64" s="202">
        <v>1.05</v>
      </c>
      <c r="Q64" s="202">
        <v>2.11</v>
      </c>
      <c r="R64" s="202">
        <v>8.56</v>
      </c>
      <c r="S64" s="202">
        <v>5.36</v>
      </c>
      <c r="T64" s="202">
        <v>0</v>
      </c>
      <c r="U64" s="202">
        <v>2.61</v>
      </c>
      <c r="V64" s="202">
        <v>4.3499999999999996</v>
      </c>
      <c r="W64" s="202">
        <v>6.9</v>
      </c>
      <c r="X64" s="202">
        <v>30.05</v>
      </c>
      <c r="Y64" s="202">
        <v>0</v>
      </c>
      <c r="Z64" s="202">
        <v>32.58</v>
      </c>
      <c r="AA64" s="202">
        <v>13.61</v>
      </c>
      <c r="AB64" s="202">
        <v>0</v>
      </c>
      <c r="AC64" s="202">
        <v>19.850000000000001</v>
      </c>
      <c r="AD64" s="202">
        <v>0</v>
      </c>
      <c r="AE64" s="202">
        <v>0</v>
      </c>
      <c r="AF64" s="202">
        <v>0</v>
      </c>
      <c r="AG64" s="202">
        <v>0</v>
      </c>
      <c r="AH64" s="202">
        <v>36.78</v>
      </c>
      <c r="AI64" s="202">
        <v>0</v>
      </c>
      <c r="AJ64" s="202">
        <v>25.46</v>
      </c>
      <c r="AK64" s="202">
        <v>99.61</v>
      </c>
      <c r="AL64" s="202">
        <v>0</v>
      </c>
      <c r="AM64" s="202">
        <v>0</v>
      </c>
      <c r="AN64" s="202">
        <v>0</v>
      </c>
      <c r="AO64" s="202">
        <v>308.17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18.86</v>
      </c>
      <c r="E65" s="202">
        <v>0</v>
      </c>
      <c r="F65" s="202">
        <v>0</v>
      </c>
      <c r="G65" s="202">
        <v>31.29</v>
      </c>
      <c r="H65" s="202">
        <v>0</v>
      </c>
      <c r="I65" s="202">
        <v>10.35</v>
      </c>
      <c r="J65" s="202">
        <v>30.33</v>
      </c>
      <c r="K65" s="202">
        <v>237.55</v>
      </c>
      <c r="L65" s="202">
        <v>4.63</v>
      </c>
      <c r="M65" s="202">
        <v>2.68</v>
      </c>
      <c r="N65" s="202">
        <v>2.19</v>
      </c>
      <c r="O65" s="202">
        <v>3.09</v>
      </c>
      <c r="P65" s="202">
        <v>1.05</v>
      </c>
      <c r="Q65" s="202">
        <v>2.11</v>
      </c>
      <c r="R65" s="202">
        <v>8.56</v>
      </c>
      <c r="S65" s="202">
        <v>5.36</v>
      </c>
      <c r="T65" s="202">
        <v>0</v>
      </c>
      <c r="U65" s="202">
        <v>2.61</v>
      </c>
      <c r="V65" s="202">
        <v>4.3499999999999996</v>
      </c>
      <c r="W65" s="202">
        <v>6.9</v>
      </c>
      <c r="X65" s="202">
        <v>30.05</v>
      </c>
      <c r="Y65" s="202">
        <v>0</v>
      </c>
      <c r="Z65" s="202">
        <v>32.58</v>
      </c>
      <c r="AA65" s="202">
        <v>13.61</v>
      </c>
      <c r="AB65" s="202">
        <v>0</v>
      </c>
      <c r="AC65" s="202">
        <v>19.850000000000001</v>
      </c>
      <c r="AD65" s="202">
        <v>0</v>
      </c>
      <c r="AE65" s="202">
        <v>0</v>
      </c>
      <c r="AF65" s="202">
        <v>0</v>
      </c>
      <c r="AG65" s="202">
        <v>0</v>
      </c>
      <c r="AH65" s="202">
        <v>36.78</v>
      </c>
      <c r="AI65" s="202">
        <v>0</v>
      </c>
      <c r="AJ65" s="202">
        <v>25.46</v>
      </c>
      <c r="AK65" s="202">
        <v>99.61</v>
      </c>
      <c r="AL65" s="202">
        <v>0</v>
      </c>
      <c r="AM65" s="202">
        <v>0</v>
      </c>
      <c r="AN65" s="202">
        <v>0</v>
      </c>
      <c r="AO65" s="202">
        <v>308.17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18.86</v>
      </c>
      <c r="E66" s="202">
        <v>0</v>
      </c>
      <c r="F66" s="202">
        <v>0</v>
      </c>
      <c r="G66" s="202">
        <v>31.29</v>
      </c>
      <c r="H66" s="202">
        <v>0</v>
      </c>
      <c r="I66" s="202">
        <v>10.35</v>
      </c>
      <c r="J66" s="202">
        <v>30.33</v>
      </c>
      <c r="K66" s="202">
        <v>237.55</v>
      </c>
      <c r="L66" s="202">
        <v>4.63</v>
      </c>
      <c r="M66" s="202">
        <v>2.68</v>
      </c>
      <c r="N66" s="202">
        <v>2.19</v>
      </c>
      <c r="O66" s="202">
        <v>3.09</v>
      </c>
      <c r="P66" s="202">
        <v>1.05</v>
      </c>
      <c r="Q66" s="202">
        <v>2.11</v>
      </c>
      <c r="R66" s="202">
        <v>8.56</v>
      </c>
      <c r="S66" s="202">
        <v>5.36</v>
      </c>
      <c r="T66" s="202">
        <v>0</v>
      </c>
      <c r="U66" s="202">
        <v>2.61</v>
      </c>
      <c r="V66" s="202">
        <v>4.3499999999999996</v>
      </c>
      <c r="W66" s="202">
        <v>0.62</v>
      </c>
      <c r="X66" s="202">
        <v>2.73</v>
      </c>
      <c r="Y66" s="202">
        <v>0</v>
      </c>
      <c r="Z66" s="202">
        <v>32.58</v>
      </c>
      <c r="AA66" s="202">
        <v>13.61</v>
      </c>
      <c r="AB66" s="202">
        <v>0</v>
      </c>
      <c r="AC66" s="202">
        <v>19.850000000000001</v>
      </c>
      <c r="AD66" s="202">
        <v>0</v>
      </c>
      <c r="AE66" s="202">
        <v>0</v>
      </c>
      <c r="AF66" s="202">
        <v>0</v>
      </c>
      <c r="AG66" s="202">
        <v>0</v>
      </c>
      <c r="AH66" s="202">
        <v>36.78</v>
      </c>
      <c r="AI66" s="202">
        <v>0</v>
      </c>
      <c r="AJ66" s="202">
        <v>25.46</v>
      </c>
      <c r="AK66" s="202">
        <v>99.61</v>
      </c>
      <c r="AL66" s="202">
        <v>0</v>
      </c>
      <c r="AM66" s="202">
        <v>0</v>
      </c>
      <c r="AN66" s="202">
        <v>0</v>
      </c>
      <c r="AO66" s="202">
        <v>308.17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18.86</v>
      </c>
      <c r="E67" s="202">
        <v>0</v>
      </c>
      <c r="F67" s="202">
        <v>0</v>
      </c>
      <c r="G67" s="202">
        <v>31.29</v>
      </c>
      <c r="H67" s="202">
        <v>0</v>
      </c>
      <c r="I67" s="202">
        <v>10.35</v>
      </c>
      <c r="J67" s="202">
        <v>30.33</v>
      </c>
      <c r="K67" s="202">
        <v>237.55</v>
      </c>
      <c r="L67" s="202">
        <v>4.63</v>
      </c>
      <c r="M67" s="202">
        <v>2.68</v>
      </c>
      <c r="N67" s="202">
        <v>2.19</v>
      </c>
      <c r="O67" s="202">
        <v>3.09</v>
      </c>
      <c r="P67" s="202">
        <v>1.05</v>
      </c>
      <c r="Q67" s="202">
        <v>2.11</v>
      </c>
      <c r="R67" s="202">
        <v>8.56</v>
      </c>
      <c r="S67" s="202">
        <v>5.36</v>
      </c>
      <c r="T67" s="202">
        <v>0</v>
      </c>
      <c r="U67" s="202">
        <v>2.61</v>
      </c>
      <c r="V67" s="202">
        <v>4.3499999999999996</v>
      </c>
      <c r="W67" s="202">
        <v>0.62</v>
      </c>
      <c r="X67" s="202">
        <v>2.73</v>
      </c>
      <c r="Y67" s="202">
        <v>0</v>
      </c>
      <c r="Z67" s="202">
        <v>32.58</v>
      </c>
      <c r="AA67" s="202">
        <v>13.61</v>
      </c>
      <c r="AB67" s="202">
        <v>0</v>
      </c>
      <c r="AC67" s="202">
        <v>19.850000000000001</v>
      </c>
      <c r="AD67" s="202">
        <v>0</v>
      </c>
      <c r="AE67" s="202">
        <v>0</v>
      </c>
      <c r="AF67" s="202">
        <v>0</v>
      </c>
      <c r="AG67" s="202">
        <v>0</v>
      </c>
      <c r="AH67" s="202">
        <v>36.78</v>
      </c>
      <c r="AI67" s="202">
        <v>0</v>
      </c>
      <c r="AJ67" s="202">
        <v>25.46</v>
      </c>
      <c r="AK67" s="202">
        <v>99.61</v>
      </c>
      <c r="AL67" s="202">
        <v>0</v>
      </c>
      <c r="AM67" s="202">
        <v>0</v>
      </c>
      <c r="AN67" s="202">
        <v>0</v>
      </c>
      <c r="AO67" s="202">
        <v>308.17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18.86</v>
      </c>
      <c r="E68" s="202">
        <v>0</v>
      </c>
      <c r="F68" s="202">
        <v>0</v>
      </c>
      <c r="G68" s="202">
        <v>31.29</v>
      </c>
      <c r="H68" s="202">
        <v>0</v>
      </c>
      <c r="I68" s="202">
        <v>10.35</v>
      </c>
      <c r="J68" s="202">
        <v>30.33</v>
      </c>
      <c r="K68" s="202">
        <v>237.55</v>
      </c>
      <c r="L68" s="202">
        <v>4.63</v>
      </c>
      <c r="M68" s="202">
        <v>2.68</v>
      </c>
      <c r="N68" s="202">
        <v>2.19</v>
      </c>
      <c r="O68" s="202">
        <v>3.09</v>
      </c>
      <c r="P68" s="202">
        <v>1.05</v>
      </c>
      <c r="Q68" s="202">
        <v>2.11</v>
      </c>
      <c r="R68" s="202">
        <v>8.56</v>
      </c>
      <c r="S68" s="202">
        <v>5.36</v>
      </c>
      <c r="T68" s="202">
        <v>0</v>
      </c>
      <c r="U68" s="202">
        <v>2.61</v>
      </c>
      <c r="V68" s="202">
        <v>4.3499999999999996</v>
      </c>
      <c r="W68" s="202">
        <v>0.62</v>
      </c>
      <c r="X68" s="202">
        <v>2.73</v>
      </c>
      <c r="Y68" s="202">
        <v>0</v>
      </c>
      <c r="Z68" s="202">
        <v>32.58</v>
      </c>
      <c r="AA68" s="202">
        <v>13.61</v>
      </c>
      <c r="AB68" s="202">
        <v>0</v>
      </c>
      <c r="AC68" s="202">
        <v>19.850000000000001</v>
      </c>
      <c r="AD68" s="202">
        <v>0</v>
      </c>
      <c r="AE68" s="202">
        <v>0</v>
      </c>
      <c r="AF68" s="202">
        <v>0</v>
      </c>
      <c r="AG68" s="202">
        <v>0</v>
      </c>
      <c r="AH68" s="202">
        <v>36.78</v>
      </c>
      <c r="AI68" s="202">
        <v>0</v>
      </c>
      <c r="AJ68" s="202">
        <v>25.46</v>
      </c>
      <c r="AK68" s="202">
        <v>99.61</v>
      </c>
      <c r="AL68" s="202">
        <v>0</v>
      </c>
      <c r="AM68" s="202">
        <v>0</v>
      </c>
      <c r="AN68" s="202">
        <v>0</v>
      </c>
      <c r="AO68" s="202">
        <v>308.17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18.86</v>
      </c>
      <c r="E69" s="202">
        <v>0</v>
      </c>
      <c r="F69" s="202">
        <v>0</v>
      </c>
      <c r="G69" s="202">
        <v>31.29</v>
      </c>
      <c r="H69" s="202">
        <v>0</v>
      </c>
      <c r="I69" s="202">
        <v>10.35</v>
      </c>
      <c r="J69" s="202">
        <v>30.33</v>
      </c>
      <c r="K69" s="202">
        <v>243.66</v>
      </c>
      <c r="L69" s="202">
        <v>4.63</v>
      </c>
      <c r="M69" s="202">
        <v>2.68</v>
      </c>
      <c r="N69" s="202">
        <v>2.19</v>
      </c>
      <c r="O69" s="202">
        <v>3.09</v>
      </c>
      <c r="P69" s="202">
        <v>1.05</v>
      </c>
      <c r="Q69" s="202">
        <v>2.11</v>
      </c>
      <c r="R69" s="202">
        <v>8.56</v>
      </c>
      <c r="S69" s="202">
        <v>5.36</v>
      </c>
      <c r="T69" s="202">
        <v>0</v>
      </c>
      <c r="U69" s="202">
        <v>2.61</v>
      </c>
      <c r="V69" s="202">
        <v>4.7300000000000004</v>
      </c>
      <c r="W69" s="202">
        <v>0.62</v>
      </c>
      <c r="X69" s="202">
        <v>2.74</v>
      </c>
      <c r="Y69" s="202">
        <v>0</v>
      </c>
      <c r="Z69" s="202">
        <v>32.58</v>
      </c>
      <c r="AA69" s="202">
        <v>20.059999999999999</v>
      </c>
      <c r="AB69" s="202">
        <v>0</v>
      </c>
      <c r="AC69" s="202">
        <v>19.850000000000001</v>
      </c>
      <c r="AD69" s="202">
        <v>0</v>
      </c>
      <c r="AE69" s="202">
        <v>0</v>
      </c>
      <c r="AF69" s="202">
        <v>0</v>
      </c>
      <c r="AG69" s="202">
        <v>0</v>
      </c>
      <c r="AH69" s="202">
        <v>36.78</v>
      </c>
      <c r="AI69" s="202">
        <v>0</v>
      </c>
      <c r="AJ69" s="202">
        <v>25.46</v>
      </c>
      <c r="AK69" s="202">
        <v>99.61</v>
      </c>
      <c r="AL69" s="202">
        <v>0</v>
      </c>
      <c r="AM69" s="202">
        <v>0</v>
      </c>
      <c r="AN69" s="202">
        <v>0</v>
      </c>
      <c r="AO69" s="202">
        <v>308.17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18.86</v>
      </c>
      <c r="E70" s="202">
        <v>0</v>
      </c>
      <c r="F70" s="202">
        <v>0</v>
      </c>
      <c r="G70" s="202">
        <v>31.29</v>
      </c>
      <c r="H70" s="202">
        <v>0</v>
      </c>
      <c r="I70" s="202">
        <v>10.35</v>
      </c>
      <c r="J70" s="202">
        <v>30.33</v>
      </c>
      <c r="K70" s="202">
        <v>243.66</v>
      </c>
      <c r="L70" s="202">
        <v>4.63</v>
      </c>
      <c r="M70" s="202">
        <v>2.68</v>
      </c>
      <c r="N70" s="202">
        <v>2.19</v>
      </c>
      <c r="O70" s="202">
        <v>3.09</v>
      </c>
      <c r="P70" s="202">
        <v>1.05</v>
      </c>
      <c r="Q70" s="202">
        <v>2.11</v>
      </c>
      <c r="R70" s="202">
        <v>8.56</v>
      </c>
      <c r="S70" s="202">
        <v>5.36</v>
      </c>
      <c r="T70" s="202">
        <v>0</v>
      </c>
      <c r="U70" s="202">
        <v>2.61</v>
      </c>
      <c r="V70" s="202">
        <v>1.85</v>
      </c>
      <c r="W70" s="202">
        <v>0.62</v>
      </c>
      <c r="X70" s="202">
        <v>2.74</v>
      </c>
      <c r="Y70" s="202">
        <v>0</v>
      </c>
      <c r="Z70" s="202">
        <v>13.44</v>
      </c>
      <c r="AA70" s="202">
        <v>1.66</v>
      </c>
      <c r="AB70" s="202">
        <v>0</v>
      </c>
      <c r="AC70" s="202">
        <v>19.850000000000001</v>
      </c>
      <c r="AD70" s="202">
        <v>0</v>
      </c>
      <c r="AE70" s="202">
        <v>0</v>
      </c>
      <c r="AF70" s="202">
        <v>0</v>
      </c>
      <c r="AG70" s="202">
        <v>0</v>
      </c>
      <c r="AH70" s="202">
        <v>36.78</v>
      </c>
      <c r="AI70" s="202">
        <v>0</v>
      </c>
      <c r="AJ70" s="202">
        <v>25.46</v>
      </c>
      <c r="AK70" s="202">
        <v>99.61</v>
      </c>
      <c r="AL70" s="202">
        <v>0</v>
      </c>
      <c r="AM70" s="202">
        <v>0</v>
      </c>
      <c r="AN70" s="202">
        <v>0</v>
      </c>
      <c r="AO70" s="202">
        <v>308.17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19</v>
      </c>
      <c r="E71" s="202">
        <v>0</v>
      </c>
      <c r="F71" s="202">
        <v>0</v>
      </c>
      <c r="G71" s="202">
        <v>31.29</v>
      </c>
      <c r="H71" s="202">
        <v>0</v>
      </c>
      <c r="I71" s="202">
        <v>10.35</v>
      </c>
      <c r="J71" s="202">
        <v>30.33</v>
      </c>
      <c r="K71" s="202">
        <v>243.66</v>
      </c>
      <c r="L71" s="202">
        <v>4.63</v>
      </c>
      <c r="M71" s="202">
        <v>2.68</v>
      </c>
      <c r="N71" s="202">
        <v>2.19</v>
      </c>
      <c r="O71" s="202">
        <v>3.09</v>
      </c>
      <c r="P71" s="202">
        <v>1.05</v>
      </c>
      <c r="Q71" s="202">
        <v>2.11</v>
      </c>
      <c r="R71" s="202">
        <v>8.56</v>
      </c>
      <c r="S71" s="202">
        <v>5.36</v>
      </c>
      <c r="T71" s="202">
        <v>0</v>
      </c>
      <c r="U71" s="202">
        <v>2.61</v>
      </c>
      <c r="V71" s="202">
        <v>0.46</v>
      </c>
      <c r="W71" s="202">
        <v>0.62</v>
      </c>
      <c r="X71" s="202">
        <v>2.74</v>
      </c>
      <c r="Y71" s="202">
        <v>0</v>
      </c>
      <c r="Z71" s="202">
        <v>3.84</v>
      </c>
      <c r="AA71" s="202">
        <v>1.66</v>
      </c>
      <c r="AB71" s="202">
        <v>0</v>
      </c>
      <c r="AC71" s="202">
        <v>19.850000000000001</v>
      </c>
      <c r="AD71" s="202">
        <v>0</v>
      </c>
      <c r="AE71" s="202">
        <v>0</v>
      </c>
      <c r="AF71" s="202">
        <v>0</v>
      </c>
      <c r="AG71" s="202">
        <v>0</v>
      </c>
      <c r="AH71" s="202">
        <v>36.78</v>
      </c>
      <c r="AI71" s="202">
        <v>0</v>
      </c>
      <c r="AJ71" s="202">
        <v>25.46</v>
      </c>
      <c r="AK71" s="202">
        <v>99.61</v>
      </c>
      <c r="AL71" s="202">
        <v>0</v>
      </c>
      <c r="AM71" s="202">
        <v>0</v>
      </c>
      <c r="AN71" s="202">
        <v>0</v>
      </c>
      <c r="AO71" s="202">
        <v>308.17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19.14</v>
      </c>
      <c r="E72" s="202">
        <v>0</v>
      </c>
      <c r="F72" s="202">
        <v>0</v>
      </c>
      <c r="G72" s="202">
        <v>31.29</v>
      </c>
      <c r="H72" s="202">
        <v>0</v>
      </c>
      <c r="I72" s="202">
        <v>10.35</v>
      </c>
      <c r="J72" s="202">
        <v>30.33</v>
      </c>
      <c r="K72" s="202">
        <v>243.66</v>
      </c>
      <c r="L72" s="202">
        <v>4.63</v>
      </c>
      <c r="M72" s="202">
        <v>2.68</v>
      </c>
      <c r="N72" s="202">
        <v>2.19</v>
      </c>
      <c r="O72" s="202">
        <v>3.09</v>
      </c>
      <c r="P72" s="202">
        <v>1.05</v>
      </c>
      <c r="Q72" s="202">
        <v>2.11</v>
      </c>
      <c r="R72" s="202">
        <v>8.56</v>
      </c>
      <c r="S72" s="202">
        <v>5.36</v>
      </c>
      <c r="T72" s="202">
        <v>0</v>
      </c>
      <c r="U72" s="202">
        <v>2.61</v>
      </c>
      <c r="V72" s="202">
        <v>0.38</v>
      </c>
      <c r="W72" s="202">
        <v>0.62</v>
      </c>
      <c r="X72" s="202">
        <v>2.74</v>
      </c>
      <c r="Y72" s="202">
        <v>0</v>
      </c>
      <c r="Z72" s="202">
        <v>3.84</v>
      </c>
      <c r="AA72" s="202">
        <v>1.66</v>
      </c>
      <c r="AB72" s="202">
        <v>0</v>
      </c>
      <c r="AC72" s="202">
        <v>19.850000000000001</v>
      </c>
      <c r="AD72" s="202">
        <v>0</v>
      </c>
      <c r="AE72" s="202">
        <v>0</v>
      </c>
      <c r="AF72" s="202">
        <v>0</v>
      </c>
      <c r="AG72" s="202">
        <v>0</v>
      </c>
      <c r="AH72" s="202">
        <v>36.78</v>
      </c>
      <c r="AI72" s="202">
        <v>0</v>
      </c>
      <c r="AJ72" s="202">
        <v>25.46</v>
      </c>
      <c r="AK72" s="202">
        <v>99.61</v>
      </c>
      <c r="AL72" s="202">
        <v>0</v>
      </c>
      <c r="AM72" s="202">
        <v>0</v>
      </c>
      <c r="AN72" s="202">
        <v>0</v>
      </c>
      <c r="AO72" s="202">
        <v>308.17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19.5</v>
      </c>
      <c r="E73" s="202">
        <v>0</v>
      </c>
      <c r="F73" s="202">
        <v>0</v>
      </c>
      <c r="G73" s="202">
        <v>31.29</v>
      </c>
      <c r="H73" s="202">
        <v>0</v>
      </c>
      <c r="I73" s="202">
        <v>10.35</v>
      </c>
      <c r="J73" s="202">
        <v>30.33</v>
      </c>
      <c r="K73" s="202">
        <v>243.66</v>
      </c>
      <c r="L73" s="202">
        <v>4.9000000000000004</v>
      </c>
      <c r="M73" s="202">
        <v>2.68</v>
      </c>
      <c r="N73" s="202">
        <v>2.19</v>
      </c>
      <c r="O73" s="202">
        <v>3.09</v>
      </c>
      <c r="P73" s="202">
        <v>1.05</v>
      </c>
      <c r="Q73" s="202">
        <v>2.11</v>
      </c>
      <c r="R73" s="202">
        <v>8.56</v>
      </c>
      <c r="S73" s="202">
        <v>5.36</v>
      </c>
      <c r="T73" s="202">
        <v>0</v>
      </c>
      <c r="U73" s="202">
        <v>2.61</v>
      </c>
      <c r="V73" s="202">
        <v>0.38</v>
      </c>
      <c r="W73" s="202">
        <v>0.62</v>
      </c>
      <c r="X73" s="202">
        <v>2.74</v>
      </c>
      <c r="Y73" s="202">
        <v>0</v>
      </c>
      <c r="Z73" s="202">
        <v>3.84</v>
      </c>
      <c r="AA73" s="202">
        <v>1.66</v>
      </c>
      <c r="AB73" s="202">
        <v>0</v>
      </c>
      <c r="AC73" s="202">
        <v>19.850000000000001</v>
      </c>
      <c r="AD73" s="202">
        <v>0</v>
      </c>
      <c r="AE73" s="202">
        <v>0</v>
      </c>
      <c r="AF73" s="202">
        <v>0</v>
      </c>
      <c r="AG73" s="202">
        <v>0</v>
      </c>
      <c r="AH73" s="202">
        <v>36.78</v>
      </c>
      <c r="AI73" s="202">
        <v>0</v>
      </c>
      <c r="AJ73" s="202">
        <v>25.46</v>
      </c>
      <c r="AK73" s="202">
        <v>99.61</v>
      </c>
      <c r="AL73" s="202">
        <v>0</v>
      </c>
      <c r="AM73" s="202">
        <v>0</v>
      </c>
      <c r="AN73" s="202">
        <v>0</v>
      </c>
      <c r="AO73" s="202">
        <v>308.17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19.5</v>
      </c>
      <c r="E74" s="202">
        <v>0</v>
      </c>
      <c r="F74" s="202">
        <v>0</v>
      </c>
      <c r="G74" s="202">
        <v>31.29</v>
      </c>
      <c r="H74" s="202">
        <v>0</v>
      </c>
      <c r="I74" s="202">
        <v>10.35</v>
      </c>
      <c r="J74" s="202">
        <v>30.33</v>
      </c>
      <c r="K74" s="202">
        <v>191.95</v>
      </c>
      <c r="L74" s="202">
        <v>0.7</v>
      </c>
      <c r="M74" s="202">
        <v>2.68</v>
      </c>
      <c r="N74" s="202">
        <v>2.19</v>
      </c>
      <c r="O74" s="202">
        <v>3.09</v>
      </c>
      <c r="P74" s="202">
        <v>1.05</v>
      </c>
      <c r="Q74" s="202">
        <v>0.51</v>
      </c>
      <c r="R74" s="202">
        <v>0.78</v>
      </c>
      <c r="S74" s="202">
        <v>0.49</v>
      </c>
      <c r="T74" s="202">
        <v>0</v>
      </c>
      <c r="U74" s="202">
        <v>2.61</v>
      </c>
      <c r="V74" s="202">
        <v>0.38</v>
      </c>
      <c r="W74" s="202">
        <v>0.62</v>
      </c>
      <c r="X74" s="202">
        <v>2.74</v>
      </c>
      <c r="Y74" s="202">
        <v>0</v>
      </c>
      <c r="Z74" s="202">
        <v>3.84</v>
      </c>
      <c r="AA74" s="202">
        <v>1.66</v>
      </c>
      <c r="AB74" s="202">
        <v>0</v>
      </c>
      <c r="AC74" s="202">
        <v>19.850000000000001</v>
      </c>
      <c r="AD74" s="202">
        <v>0</v>
      </c>
      <c r="AE74" s="202">
        <v>0</v>
      </c>
      <c r="AF74" s="202">
        <v>0</v>
      </c>
      <c r="AG74" s="202">
        <v>0</v>
      </c>
      <c r="AH74" s="202">
        <v>36.78</v>
      </c>
      <c r="AI74" s="202">
        <v>0</v>
      </c>
      <c r="AJ74" s="202">
        <v>25.46</v>
      </c>
      <c r="AK74" s="202">
        <v>99.61</v>
      </c>
      <c r="AL74" s="202">
        <v>0</v>
      </c>
      <c r="AM74" s="202">
        <v>0</v>
      </c>
      <c r="AN74" s="202">
        <v>0</v>
      </c>
      <c r="AO74" s="202">
        <v>308.17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19.600000000000001</v>
      </c>
      <c r="E75" s="202">
        <v>0</v>
      </c>
      <c r="F75" s="202">
        <v>0</v>
      </c>
      <c r="G75" s="202">
        <v>31.29</v>
      </c>
      <c r="H75" s="202">
        <v>0</v>
      </c>
      <c r="I75" s="202">
        <v>10.35</v>
      </c>
      <c r="J75" s="202">
        <v>30.33</v>
      </c>
      <c r="K75" s="202">
        <v>159.69</v>
      </c>
      <c r="L75" s="202">
        <v>0.4</v>
      </c>
      <c r="M75" s="202">
        <v>2.68</v>
      </c>
      <c r="N75" s="202">
        <v>2.19</v>
      </c>
      <c r="O75" s="202">
        <v>3.09</v>
      </c>
      <c r="P75" s="202">
        <v>1.05</v>
      </c>
      <c r="Q75" s="202">
        <v>0.19</v>
      </c>
      <c r="R75" s="202">
        <v>0.78</v>
      </c>
      <c r="S75" s="202">
        <v>0.49</v>
      </c>
      <c r="T75" s="202">
        <v>0</v>
      </c>
      <c r="U75" s="202">
        <v>2.61</v>
      </c>
      <c r="V75" s="202">
        <v>0.38</v>
      </c>
      <c r="W75" s="202">
        <v>0.62</v>
      </c>
      <c r="X75" s="202">
        <v>2.74</v>
      </c>
      <c r="Y75" s="202">
        <v>0</v>
      </c>
      <c r="Z75" s="202">
        <v>3.84</v>
      </c>
      <c r="AA75" s="202">
        <v>1.66</v>
      </c>
      <c r="AB75" s="202">
        <v>0</v>
      </c>
      <c r="AC75" s="202">
        <v>19.32</v>
      </c>
      <c r="AD75" s="202">
        <v>0</v>
      </c>
      <c r="AE75" s="202">
        <v>0</v>
      </c>
      <c r="AF75" s="202">
        <v>0</v>
      </c>
      <c r="AG75" s="202">
        <v>0</v>
      </c>
      <c r="AH75" s="202">
        <v>36.78</v>
      </c>
      <c r="AI75" s="202">
        <v>0</v>
      </c>
      <c r="AJ75" s="202">
        <v>25.46</v>
      </c>
      <c r="AK75" s="202">
        <v>99.61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19.690000000000001</v>
      </c>
      <c r="E76" s="202">
        <v>0</v>
      </c>
      <c r="F76" s="202">
        <v>0</v>
      </c>
      <c r="G76" s="202">
        <v>31.29</v>
      </c>
      <c r="H76" s="202">
        <v>0</v>
      </c>
      <c r="I76" s="202">
        <v>10.35</v>
      </c>
      <c r="J76" s="202">
        <v>30.33</v>
      </c>
      <c r="K76" s="202">
        <v>159.69</v>
      </c>
      <c r="L76" s="202">
        <v>0.4</v>
      </c>
      <c r="M76" s="202">
        <v>2.68</v>
      </c>
      <c r="N76" s="202">
        <v>2.19</v>
      </c>
      <c r="O76" s="202">
        <v>3.09</v>
      </c>
      <c r="P76" s="202">
        <v>1.05</v>
      </c>
      <c r="Q76" s="202">
        <v>0.19</v>
      </c>
      <c r="R76" s="202">
        <v>0.78</v>
      </c>
      <c r="S76" s="202">
        <v>0.49</v>
      </c>
      <c r="T76" s="202">
        <v>0</v>
      </c>
      <c r="U76" s="202">
        <v>2.61</v>
      </c>
      <c r="V76" s="202">
        <v>0.38</v>
      </c>
      <c r="W76" s="202">
        <v>0.62</v>
      </c>
      <c r="X76" s="202">
        <v>2.74</v>
      </c>
      <c r="Y76" s="202">
        <v>0</v>
      </c>
      <c r="Z76" s="202">
        <v>3.84</v>
      </c>
      <c r="AA76" s="202">
        <v>1.66</v>
      </c>
      <c r="AB76" s="202">
        <v>0</v>
      </c>
      <c r="AC76" s="202">
        <v>19.32</v>
      </c>
      <c r="AD76" s="202">
        <v>0</v>
      </c>
      <c r="AE76" s="202">
        <v>0</v>
      </c>
      <c r="AF76" s="202">
        <v>0</v>
      </c>
      <c r="AG76" s="202">
        <v>0</v>
      </c>
      <c r="AH76" s="202">
        <v>36.78</v>
      </c>
      <c r="AI76" s="202">
        <v>0</v>
      </c>
      <c r="AJ76" s="202">
        <v>25.46</v>
      </c>
      <c r="AK76" s="202">
        <v>99.61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19.690000000000001</v>
      </c>
      <c r="E77" s="202">
        <v>0</v>
      </c>
      <c r="F77" s="202">
        <v>0</v>
      </c>
      <c r="G77" s="202">
        <v>31.29</v>
      </c>
      <c r="H77" s="202">
        <v>0</v>
      </c>
      <c r="I77" s="202">
        <v>10.35</v>
      </c>
      <c r="J77" s="202">
        <v>30.33</v>
      </c>
      <c r="K77" s="202">
        <v>159.69</v>
      </c>
      <c r="L77" s="202">
        <v>0.4</v>
      </c>
      <c r="M77" s="202">
        <v>2.68</v>
      </c>
      <c r="N77" s="202">
        <v>2.19</v>
      </c>
      <c r="O77" s="202">
        <v>3.09</v>
      </c>
      <c r="P77" s="202">
        <v>1.05</v>
      </c>
      <c r="Q77" s="202">
        <v>0.19</v>
      </c>
      <c r="R77" s="202">
        <v>0.78</v>
      </c>
      <c r="S77" s="202">
        <v>0.49</v>
      </c>
      <c r="T77" s="202">
        <v>0</v>
      </c>
      <c r="U77" s="202">
        <v>2.61</v>
      </c>
      <c r="V77" s="202">
        <v>0.38</v>
      </c>
      <c r="W77" s="202">
        <v>0.62</v>
      </c>
      <c r="X77" s="202">
        <v>2.74</v>
      </c>
      <c r="Y77" s="202">
        <v>0</v>
      </c>
      <c r="Z77" s="202">
        <v>3.84</v>
      </c>
      <c r="AA77" s="202">
        <v>1.66</v>
      </c>
      <c r="AB77" s="202">
        <v>0</v>
      </c>
      <c r="AC77" s="202">
        <v>19.32</v>
      </c>
      <c r="AD77" s="202">
        <v>0</v>
      </c>
      <c r="AE77" s="202">
        <v>0</v>
      </c>
      <c r="AF77" s="202">
        <v>0</v>
      </c>
      <c r="AG77" s="202">
        <v>0</v>
      </c>
      <c r="AH77" s="202">
        <v>36.78</v>
      </c>
      <c r="AI77" s="202">
        <v>0</v>
      </c>
      <c r="AJ77" s="202">
        <v>25.46</v>
      </c>
      <c r="AK77" s="202">
        <v>99.61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19.690000000000001</v>
      </c>
      <c r="E78" s="202">
        <v>0</v>
      </c>
      <c r="F78" s="202">
        <v>0</v>
      </c>
      <c r="G78" s="202">
        <v>31.29</v>
      </c>
      <c r="H78" s="202">
        <v>0</v>
      </c>
      <c r="I78" s="202">
        <v>10.35</v>
      </c>
      <c r="J78" s="202">
        <v>30.33</v>
      </c>
      <c r="K78" s="202">
        <v>159.69</v>
      </c>
      <c r="L78" s="202">
        <v>0.4</v>
      </c>
      <c r="M78" s="202">
        <v>2.68</v>
      </c>
      <c r="N78" s="202">
        <v>2.19</v>
      </c>
      <c r="O78" s="202">
        <v>3.09</v>
      </c>
      <c r="P78" s="202">
        <v>1.05</v>
      </c>
      <c r="Q78" s="202">
        <v>0.19</v>
      </c>
      <c r="R78" s="202">
        <v>0.78</v>
      </c>
      <c r="S78" s="202">
        <v>0.49</v>
      </c>
      <c r="T78" s="202">
        <v>0</v>
      </c>
      <c r="U78" s="202">
        <v>2.61</v>
      </c>
      <c r="V78" s="202">
        <v>0.38</v>
      </c>
      <c r="W78" s="202">
        <v>0.62</v>
      </c>
      <c r="X78" s="202">
        <v>2.74</v>
      </c>
      <c r="Y78" s="202">
        <v>0</v>
      </c>
      <c r="Z78" s="202">
        <v>3.84</v>
      </c>
      <c r="AA78" s="202">
        <v>1.66</v>
      </c>
      <c r="AB78" s="202">
        <v>0</v>
      </c>
      <c r="AC78" s="202">
        <v>19.32</v>
      </c>
      <c r="AD78" s="202">
        <v>0</v>
      </c>
      <c r="AE78" s="202">
        <v>0</v>
      </c>
      <c r="AF78" s="202">
        <v>0</v>
      </c>
      <c r="AG78" s="202">
        <v>0</v>
      </c>
      <c r="AH78" s="202">
        <v>36.78</v>
      </c>
      <c r="AI78" s="202">
        <v>0</v>
      </c>
      <c r="AJ78" s="202">
        <v>25.46</v>
      </c>
      <c r="AK78" s="202">
        <v>99.61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19.79</v>
      </c>
      <c r="E79" s="202">
        <v>0</v>
      </c>
      <c r="F79" s="202">
        <v>0</v>
      </c>
      <c r="G79" s="202">
        <v>31.29</v>
      </c>
      <c r="H79" s="202">
        <v>0</v>
      </c>
      <c r="I79" s="202">
        <v>10.35</v>
      </c>
      <c r="J79" s="202">
        <v>30.33</v>
      </c>
      <c r="K79" s="202">
        <v>159.69</v>
      </c>
      <c r="L79" s="202">
        <v>0.4</v>
      </c>
      <c r="M79" s="202">
        <v>2.68</v>
      </c>
      <c r="N79" s="202">
        <v>2.19</v>
      </c>
      <c r="O79" s="202">
        <v>3.09</v>
      </c>
      <c r="P79" s="202">
        <v>1.05</v>
      </c>
      <c r="Q79" s="202">
        <v>0.19</v>
      </c>
      <c r="R79" s="202">
        <v>0.78</v>
      </c>
      <c r="S79" s="202">
        <v>0.49</v>
      </c>
      <c r="T79" s="202">
        <v>0</v>
      </c>
      <c r="U79" s="202">
        <v>2.61</v>
      </c>
      <c r="V79" s="202">
        <v>0.38</v>
      </c>
      <c r="W79" s="202">
        <v>0.62</v>
      </c>
      <c r="X79" s="202">
        <v>2.74</v>
      </c>
      <c r="Y79" s="202">
        <v>0</v>
      </c>
      <c r="Z79" s="202">
        <v>3.15</v>
      </c>
      <c r="AA79" s="202">
        <v>1.66</v>
      </c>
      <c r="AB79" s="202">
        <v>0</v>
      </c>
      <c r="AC79" s="202">
        <v>19.32</v>
      </c>
      <c r="AD79" s="202">
        <v>0</v>
      </c>
      <c r="AE79" s="202">
        <v>0</v>
      </c>
      <c r="AF79" s="202">
        <v>0</v>
      </c>
      <c r="AG79" s="202">
        <v>0</v>
      </c>
      <c r="AH79" s="202">
        <v>36.78</v>
      </c>
      <c r="AI79" s="202">
        <v>0</v>
      </c>
      <c r="AJ79" s="202">
        <v>25.46</v>
      </c>
      <c r="AK79" s="202">
        <v>99.61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19.79</v>
      </c>
      <c r="E80" s="202">
        <v>0</v>
      </c>
      <c r="F80" s="202">
        <v>0</v>
      </c>
      <c r="G80" s="202">
        <v>31.29</v>
      </c>
      <c r="H80" s="202">
        <v>0</v>
      </c>
      <c r="I80" s="202">
        <v>10.35</v>
      </c>
      <c r="J80" s="202">
        <v>30.33</v>
      </c>
      <c r="K80" s="202">
        <v>159.94999999999999</v>
      </c>
      <c r="L80" s="202">
        <v>0.4</v>
      </c>
      <c r="M80" s="202">
        <v>2.68</v>
      </c>
      <c r="N80" s="202">
        <v>2.19</v>
      </c>
      <c r="O80" s="202">
        <v>3.09</v>
      </c>
      <c r="P80" s="202">
        <v>1.05</v>
      </c>
      <c r="Q80" s="202">
        <v>0.19</v>
      </c>
      <c r="R80" s="202">
        <v>0.78</v>
      </c>
      <c r="S80" s="202">
        <v>0.49</v>
      </c>
      <c r="T80" s="202">
        <v>0</v>
      </c>
      <c r="U80" s="202">
        <v>2.61</v>
      </c>
      <c r="V80" s="202">
        <v>0.38</v>
      </c>
      <c r="W80" s="202">
        <v>0.62</v>
      </c>
      <c r="X80" s="202">
        <v>2.74</v>
      </c>
      <c r="Y80" s="202">
        <v>0</v>
      </c>
      <c r="Z80" s="202">
        <v>3.15</v>
      </c>
      <c r="AA80" s="202">
        <v>1.66</v>
      </c>
      <c r="AB80" s="202">
        <v>0</v>
      </c>
      <c r="AC80" s="202">
        <v>19.32</v>
      </c>
      <c r="AD80" s="202">
        <v>0</v>
      </c>
      <c r="AE80" s="202">
        <v>0</v>
      </c>
      <c r="AF80" s="202">
        <v>0</v>
      </c>
      <c r="AG80" s="202">
        <v>0</v>
      </c>
      <c r="AH80" s="202">
        <v>36.78</v>
      </c>
      <c r="AI80" s="202">
        <v>0</v>
      </c>
      <c r="AJ80" s="202">
        <v>25.46</v>
      </c>
      <c r="AK80" s="202">
        <v>99.61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19.5</v>
      </c>
      <c r="E81" s="202">
        <v>0</v>
      </c>
      <c r="F81" s="202">
        <v>0</v>
      </c>
      <c r="G81" s="202">
        <v>31.29</v>
      </c>
      <c r="H81" s="202">
        <v>0</v>
      </c>
      <c r="I81" s="202">
        <v>10.35</v>
      </c>
      <c r="J81" s="202">
        <v>30.33</v>
      </c>
      <c r="K81" s="202">
        <v>159.94999999999999</v>
      </c>
      <c r="L81" s="202">
        <v>0.4</v>
      </c>
      <c r="M81" s="202">
        <v>2.68</v>
      </c>
      <c r="N81" s="202">
        <v>2.19</v>
      </c>
      <c r="O81" s="202">
        <v>3.09</v>
      </c>
      <c r="P81" s="202">
        <v>1.05</v>
      </c>
      <c r="Q81" s="202">
        <v>0.19</v>
      </c>
      <c r="R81" s="202">
        <v>0.78</v>
      </c>
      <c r="S81" s="202">
        <v>0.49</v>
      </c>
      <c r="T81" s="202">
        <v>0</v>
      </c>
      <c r="U81" s="202">
        <v>2.61</v>
      </c>
      <c r="V81" s="202">
        <v>0.38</v>
      </c>
      <c r="W81" s="202">
        <v>0.62</v>
      </c>
      <c r="X81" s="202">
        <v>2.74</v>
      </c>
      <c r="Y81" s="202">
        <v>0</v>
      </c>
      <c r="Z81" s="202">
        <v>3.15</v>
      </c>
      <c r="AA81" s="202">
        <v>1.66</v>
      </c>
      <c r="AB81" s="202">
        <v>0</v>
      </c>
      <c r="AC81" s="202">
        <v>19.32</v>
      </c>
      <c r="AD81" s="202">
        <v>0</v>
      </c>
      <c r="AE81" s="202">
        <v>0</v>
      </c>
      <c r="AF81" s="202">
        <v>0</v>
      </c>
      <c r="AG81" s="202">
        <v>0</v>
      </c>
      <c r="AH81" s="202">
        <v>36.78</v>
      </c>
      <c r="AI81" s="202">
        <v>0</v>
      </c>
      <c r="AJ81" s="202">
        <v>25.46</v>
      </c>
      <c r="AK81" s="202">
        <v>99.61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19.5</v>
      </c>
      <c r="E82" s="202">
        <v>0</v>
      </c>
      <c r="F82" s="202">
        <v>0</v>
      </c>
      <c r="G82" s="202">
        <v>31.29</v>
      </c>
      <c r="H82" s="202">
        <v>0</v>
      </c>
      <c r="I82" s="202">
        <v>10.35</v>
      </c>
      <c r="J82" s="202">
        <v>30.33</v>
      </c>
      <c r="K82" s="202">
        <v>209.76</v>
      </c>
      <c r="L82" s="202">
        <v>0.4</v>
      </c>
      <c r="M82" s="202">
        <v>2.68</v>
      </c>
      <c r="N82" s="202">
        <v>2.19</v>
      </c>
      <c r="O82" s="202">
        <v>3.09</v>
      </c>
      <c r="P82" s="202">
        <v>1.05</v>
      </c>
      <c r="Q82" s="202">
        <v>0.19</v>
      </c>
      <c r="R82" s="202">
        <v>0.78</v>
      </c>
      <c r="S82" s="202">
        <v>0.49</v>
      </c>
      <c r="T82" s="202">
        <v>0</v>
      </c>
      <c r="U82" s="202">
        <v>2.61</v>
      </c>
      <c r="V82" s="202">
        <v>0.38</v>
      </c>
      <c r="W82" s="202">
        <v>0.62</v>
      </c>
      <c r="X82" s="202">
        <v>2.74</v>
      </c>
      <c r="Y82" s="202">
        <v>0</v>
      </c>
      <c r="Z82" s="202">
        <v>3.15</v>
      </c>
      <c r="AA82" s="202">
        <v>1.66</v>
      </c>
      <c r="AB82" s="202">
        <v>0</v>
      </c>
      <c r="AC82" s="202">
        <v>19.32</v>
      </c>
      <c r="AD82" s="202">
        <v>0</v>
      </c>
      <c r="AE82" s="202">
        <v>0</v>
      </c>
      <c r="AF82" s="202">
        <v>0</v>
      </c>
      <c r="AG82" s="202">
        <v>0</v>
      </c>
      <c r="AH82" s="202">
        <v>36.78</v>
      </c>
      <c r="AI82" s="202">
        <v>0</v>
      </c>
      <c r="AJ82" s="202">
        <v>25.46</v>
      </c>
      <c r="AK82" s="202">
        <v>99.61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19.5</v>
      </c>
      <c r="E83" s="202">
        <v>0</v>
      </c>
      <c r="F83" s="202">
        <v>0</v>
      </c>
      <c r="G83" s="202">
        <v>31.29</v>
      </c>
      <c r="H83" s="202">
        <v>0</v>
      </c>
      <c r="I83" s="202">
        <v>10.35</v>
      </c>
      <c r="J83" s="202">
        <v>30.33</v>
      </c>
      <c r="K83" s="202">
        <v>209.76</v>
      </c>
      <c r="L83" s="202">
        <v>0</v>
      </c>
      <c r="M83" s="202">
        <v>2.68</v>
      </c>
      <c r="N83" s="202">
        <v>2.19</v>
      </c>
      <c r="O83" s="202">
        <v>3.09</v>
      </c>
      <c r="P83" s="202">
        <v>1.05</v>
      </c>
      <c r="Q83" s="202">
        <v>0.19</v>
      </c>
      <c r="R83" s="202">
        <v>0.78</v>
      </c>
      <c r="S83" s="202">
        <v>0.49</v>
      </c>
      <c r="T83" s="202">
        <v>0</v>
      </c>
      <c r="U83" s="202">
        <v>2.61</v>
      </c>
      <c r="V83" s="202">
        <v>0.38</v>
      </c>
      <c r="W83" s="202">
        <v>0.62</v>
      </c>
      <c r="X83" s="202">
        <v>2.74</v>
      </c>
      <c r="Y83" s="202">
        <v>0</v>
      </c>
      <c r="Z83" s="202">
        <v>3.15</v>
      </c>
      <c r="AA83" s="202">
        <v>1.66</v>
      </c>
      <c r="AB83" s="202">
        <v>0</v>
      </c>
      <c r="AC83" s="202">
        <v>18.899999999999999</v>
      </c>
      <c r="AD83" s="202">
        <v>0</v>
      </c>
      <c r="AE83" s="202">
        <v>0</v>
      </c>
      <c r="AF83" s="202">
        <v>0</v>
      </c>
      <c r="AG83" s="202">
        <v>0</v>
      </c>
      <c r="AH83" s="202">
        <v>36.78</v>
      </c>
      <c r="AI83" s="202">
        <v>0</v>
      </c>
      <c r="AJ83" s="202">
        <v>25.46</v>
      </c>
      <c r="AK83" s="202">
        <v>99.61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19.5</v>
      </c>
      <c r="E84" s="202">
        <v>0</v>
      </c>
      <c r="F84" s="202">
        <v>0</v>
      </c>
      <c r="G84" s="202">
        <v>31.29</v>
      </c>
      <c r="H84" s="202">
        <v>0</v>
      </c>
      <c r="I84" s="202">
        <v>10.35</v>
      </c>
      <c r="J84" s="202">
        <v>30.33</v>
      </c>
      <c r="K84" s="202">
        <v>240.96</v>
      </c>
      <c r="L84" s="202">
        <v>0</v>
      </c>
      <c r="M84" s="202">
        <v>2.68</v>
      </c>
      <c r="N84" s="202">
        <v>2.19</v>
      </c>
      <c r="O84" s="202">
        <v>3.09</v>
      </c>
      <c r="P84" s="202">
        <v>1.05</v>
      </c>
      <c r="Q84" s="202">
        <v>0.19</v>
      </c>
      <c r="R84" s="202">
        <v>0.78</v>
      </c>
      <c r="S84" s="202">
        <v>0.49</v>
      </c>
      <c r="T84" s="202">
        <v>0</v>
      </c>
      <c r="U84" s="202">
        <v>2.61</v>
      </c>
      <c r="V84" s="202">
        <v>0.38</v>
      </c>
      <c r="W84" s="202">
        <v>0.62</v>
      </c>
      <c r="X84" s="202">
        <v>2.74</v>
      </c>
      <c r="Y84" s="202">
        <v>0</v>
      </c>
      <c r="Z84" s="202">
        <v>3.15</v>
      </c>
      <c r="AA84" s="202">
        <v>1.66</v>
      </c>
      <c r="AB84" s="202">
        <v>0</v>
      </c>
      <c r="AC84" s="202">
        <v>18.899999999999999</v>
      </c>
      <c r="AD84" s="202">
        <v>0</v>
      </c>
      <c r="AE84" s="202">
        <v>0</v>
      </c>
      <c r="AF84" s="202">
        <v>0</v>
      </c>
      <c r="AG84" s="202">
        <v>0</v>
      </c>
      <c r="AH84" s="202">
        <v>36.78</v>
      </c>
      <c r="AI84" s="202">
        <v>0</v>
      </c>
      <c r="AJ84" s="202">
        <v>25.46</v>
      </c>
      <c r="AK84" s="202">
        <v>99.61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19.5</v>
      </c>
      <c r="E85" s="202">
        <v>0</v>
      </c>
      <c r="F85" s="202">
        <v>0</v>
      </c>
      <c r="G85" s="202">
        <v>31.29</v>
      </c>
      <c r="H85" s="202">
        <v>0</v>
      </c>
      <c r="I85" s="202">
        <v>10.35</v>
      </c>
      <c r="J85" s="202">
        <v>30.33</v>
      </c>
      <c r="K85" s="202">
        <v>240.96</v>
      </c>
      <c r="L85" s="202">
        <v>4.6500000000000004</v>
      </c>
      <c r="M85" s="202">
        <v>2.68</v>
      </c>
      <c r="N85" s="202">
        <v>2.19</v>
      </c>
      <c r="O85" s="202">
        <v>3.09</v>
      </c>
      <c r="P85" s="202">
        <v>1.05</v>
      </c>
      <c r="Q85" s="202">
        <v>2.12</v>
      </c>
      <c r="R85" s="202">
        <v>8.56</v>
      </c>
      <c r="S85" s="202">
        <v>5.36</v>
      </c>
      <c r="T85" s="202">
        <v>0</v>
      </c>
      <c r="U85" s="202">
        <v>2.61</v>
      </c>
      <c r="V85" s="202">
        <v>3.62</v>
      </c>
      <c r="W85" s="202">
        <v>0.62</v>
      </c>
      <c r="X85" s="202">
        <v>2.74</v>
      </c>
      <c r="Y85" s="202">
        <v>0</v>
      </c>
      <c r="Z85" s="202">
        <v>32.58</v>
      </c>
      <c r="AA85" s="202">
        <v>25.25</v>
      </c>
      <c r="AB85" s="202">
        <v>0</v>
      </c>
      <c r="AC85" s="202">
        <v>18.899999999999999</v>
      </c>
      <c r="AD85" s="202">
        <v>0</v>
      </c>
      <c r="AE85" s="202">
        <v>0</v>
      </c>
      <c r="AF85" s="202">
        <v>0</v>
      </c>
      <c r="AG85" s="202">
        <v>0</v>
      </c>
      <c r="AH85" s="202">
        <v>36.78</v>
      </c>
      <c r="AI85" s="202">
        <v>0</v>
      </c>
      <c r="AJ85" s="202">
        <v>25.46</v>
      </c>
      <c r="AK85" s="202">
        <v>99.61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19.5</v>
      </c>
      <c r="E86" s="202">
        <v>0</v>
      </c>
      <c r="F86" s="202">
        <v>0</v>
      </c>
      <c r="G86" s="202">
        <v>31.29</v>
      </c>
      <c r="H86" s="202">
        <v>0</v>
      </c>
      <c r="I86" s="202">
        <v>10.35</v>
      </c>
      <c r="J86" s="202">
        <v>30.33</v>
      </c>
      <c r="K86" s="202">
        <v>240.96</v>
      </c>
      <c r="L86" s="202">
        <v>4.6500000000000004</v>
      </c>
      <c r="M86" s="202">
        <v>2.68</v>
      </c>
      <c r="N86" s="202">
        <v>2.19</v>
      </c>
      <c r="O86" s="202">
        <v>3.09</v>
      </c>
      <c r="P86" s="202">
        <v>1.05</v>
      </c>
      <c r="Q86" s="202">
        <v>2.11</v>
      </c>
      <c r="R86" s="202">
        <v>8.56</v>
      </c>
      <c r="S86" s="202">
        <v>5.36</v>
      </c>
      <c r="T86" s="202">
        <v>0</v>
      </c>
      <c r="U86" s="202">
        <v>2.61</v>
      </c>
      <c r="V86" s="202">
        <v>4.3499999999999996</v>
      </c>
      <c r="W86" s="202">
        <v>7.14</v>
      </c>
      <c r="X86" s="202">
        <v>30.64</v>
      </c>
      <c r="Y86" s="202">
        <v>0</v>
      </c>
      <c r="Z86" s="202">
        <v>32.58</v>
      </c>
      <c r="AA86" s="202">
        <v>20.059999999999999</v>
      </c>
      <c r="AB86" s="202">
        <v>0</v>
      </c>
      <c r="AC86" s="202">
        <v>18.899999999999999</v>
      </c>
      <c r="AD86" s="202">
        <v>0</v>
      </c>
      <c r="AE86" s="202">
        <v>0</v>
      </c>
      <c r="AF86" s="202">
        <v>0</v>
      </c>
      <c r="AG86" s="202">
        <v>0</v>
      </c>
      <c r="AH86" s="202">
        <v>36.78</v>
      </c>
      <c r="AI86" s="202">
        <v>0</v>
      </c>
      <c r="AJ86" s="202">
        <v>25.46</v>
      </c>
      <c r="AK86" s="202">
        <v>99.61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19.5</v>
      </c>
      <c r="E87" s="202">
        <v>0</v>
      </c>
      <c r="F87" s="202">
        <v>0</v>
      </c>
      <c r="G87" s="202">
        <v>31.29</v>
      </c>
      <c r="H87" s="202">
        <v>0</v>
      </c>
      <c r="I87" s="202">
        <v>10.35</v>
      </c>
      <c r="J87" s="202">
        <v>30.33</v>
      </c>
      <c r="K87" s="202">
        <v>240.96</v>
      </c>
      <c r="L87" s="202">
        <v>4.6500000000000004</v>
      </c>
      <c r="M87" s="202">
        <v>2.68</v>
      </c>
      <c r="N87" s="202">
        <v>2.19</v>
      </c>
      <c r="O87" s="202">
        <v>3.09</v>
      </c>
      <c r="P87" s="202">
        <v>1.05</v>
      </c>
      <c r="Q87" s="202">
        <v>2.0099999999999998</v>
      </c>
      <c r="R87" s="202">
        <v>7.97</v>
      </c>
      <c r="S87" s="202">
        <v>5.36</v>
      </c>
      <c r="T87" s="202">
        <v>0</v>
      </c>
      <c r="U87" s="202">
        <v>2.61</v>
      </c>
      <c r="V87" s="202">
        <v>4.3499999999999996</v>
      </c>
      <c r="W87" s="202">
        <v>7.14</v>
      </c>
      <c r="X87" s="202">
        <v>30.64</v>
      </c>
      <c r="Y87" s="202">
        <v>0</v>
      </c>
      <c r="Z87" s="202">
        <v>26.95</v>
      </c>
      <c r="AA87" s="202">
        <v>13.61</v>
      </c>
      <c r="AB87" s="202">
        <v>0</v>
      </c>
      <c r="AC87" s="202">
        <v>18.899999999999999</v>
      </c>
      <c r="AD87" s="202">
        <v>0</v>
      </c>
      <c r="AE87" s="202">
        <v>0</v>
      </c>
      <c r="AF87" s="202">
        <v>0</v>
      </c>
      <c r="AG87" s="202">
        <v>0</v>
      </c>
      <c r="AH87" s="202">
        <v>36.78</v>
      </c>
      <c r="AI87" s="202">
        <v>0</v>
      </c>
      <c r="AJ87" s="202">
        <v>25.46</v>
      </c>
      <c r="AK87" s="202">
        <v>99.61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19.5</v>
      </c>
      <c r="E88" s="202">
        <v>0</v>
      </c>
      <c r="F88" s="202">
        <v>0</v>
      </c>
      <c r="G88" s="202">
        <v>31.29</v>
      </c>
      <c r="H88" s="202">
        <v>0</v>
      </c>
      <c r="I88" s="202">
        <v>10.35</v>
      </c>
      <c r="J88" s="202">
        <v>30.33</v>
      </c>
      <c r="K88" s="202">
        <v>289.27999999999997</v>
      </c>
      <c r="L88" s="202">
        <v>4.6500000000000004</v>
      </c>
      <c r="M88" s="202">
        <v>2.68</v>
      </c>
      <c r="N88" s="202">
        <v>2.19</v>
      </c>
      <c r="O88" s="202">
        <v>3.09</v>
      </c>
      <c r="P88" s="202">
        <v>1.05</v>
      </c>
      <c r="Q88" s="202">
        <v>2.12</v>
      </c>
      <c r="R88" s="202">
        <v>8.56</v>
      </c>
      <c r="S88" s="202">
        <v>6.21</v>
      </c>
      <c r="T88" s="202">
        <v>0</v>
      </c>
      <c r="U88" s="202">
        <v>2.61</v>
      </c>
      <c r="V88" s="202">
        <v>4.3499999999999996</v>
      </c>
      <c r="W88" s="202">
        <v>7.14</v>
      </c>
      <c r="X88" s="202">
        <v>30.64</v>
      </c>
      <c r="Y88" s="202">
        <v>0</v>
      </c>
      <c r="Z88" s="202">
        <v>32.58</v>
      </c>
      <c r="AA88" s="202">
        <v>20.059999999999999</v>
      </c>
      <c r="AB88" s="202">
        <v>0</v>
      </c>
      <c r="AC88" s="202">
        <v>18.899999999999999</v>
      </c>
      <c r="AD88" s="202">
        <v>0</v>
      </c>
      <c r="AE88" s="202">
        <v>0</v>
      </c>
      <c r="AF88" s="202">
        <v>0</v>
      </c>
      <c r="AG88" s="202">
        <v>0</v>
      </c>
      <c r="AH88" s="202">
        <v>36.78</v>
      </c>
      <c r="AI88" s="202">
        <v>0</v>
      </c>
      <c r="AJ88" s="202">
        <v>25.46</v>
      </c>
      <c r="AK88" s="202">
        <v>99.61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19.5</v>
      </c>
      <c r="E89" s="202">
        <v>0</v>
      </c>
      <c r="F89" s="202">
        <v>0</v>
      </c>
      <c r="G89" s="202">
        <v>31.29</v>
      </c>
      <c r="H89" s="202">
        <v>0</v>
      </c>
      <c r="I89" s="202">
        <v>10.35</v>
      </c>
      <c r="J89" s="202">
        <v>30.33</v>
      </c>
      <c r="K89" s="202">
        <v>261.23</v>
      </c>
      <c r="L89" s="202">
        <v>4.6500000000000004</v>
      </c>
      <c r="M89" s="202">
        <v>2.68</v>
      </c>
      <c r="N89" s="202">
        <v>2.19</v>
      </c>
      <c r="O89" s="202">
        <v>3.09</v>
      </c>
      <c r="P89" s="202">
        <v>1.05</v>
      </c>
      <c r="Q89" s="202">
        <v>2.12</v>
      </c>
      <c r="R89" s="202">
        <v>8.56</v>
      </c>
      <c r="S89" s="202">
        <v>5.36</v>
      </c>
      <c r="T89" s="202">
        <v>0</v>
      </c>
      <c r="U89" s="202">
        <v>2.61</v>
      </c>
      <c r="V89" s="202">
        <v>4.3499999999999996</v>
      </c>
      <c r="W89" s="202">
        <v>7.14</v>
      </c>
      <c r="X89" s="202">
        <v>30.64</v>
      </c>
      <c r="Y89" s="202">
        <v>0</v>
      </c>
      <c r="Z89" s="202">
        <v>32.58</v>
      </c>
      <c r="AA89" s="202">
        <v>20.059999999999999</v>
      </c>
      <c r="AB89" s="202">
        <v>0</v>
      </c>
      <c r="AC89" s="202">
        <v>18.899999999999999</v>
      </c>
      <c r="AD89" s="202">
        <v>0</v>
      </c>
      <c r="AE89" s="202">
        <v>0</v>
      </c>
      <c r="AF89" s="202">
        <v>0</v>
      </c>
      <c r="AG89" s="202">
        <v>0</v>
      </c>
      <c r="AH89" s="202">
        <v>36.78</v>
      </c>
      <c r="AI89" s="202">
        <v>0</v>
      </c>
      <c r="AJ89" s="202">
        <v>25.46</v>
      </c>
      <c r="AK89" s="202">
        <v>99.61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19.5</v>
      </c>
      <c r="E90" s="202">
        <v>0</v>
      </c>
      <c r="F90" s="202">
        <v>0</v>
      </c>
      <c r="G90" s="202">
        <v>31.29</v>
      </c>
      <c r="H90" s="202">
        <v>0</v>
      </c>
      <c r="I90" s="202">
        <v>10.35</v>
      </c>
      <c r="J90" s="202">
        <v>30.33</v>
      </c>
      <c r="K90" s="202">
        <v>237.55</v>
      </c>
      <c r="L90" s="202">
        <v>4.6500000000000004</v>
      </c>
      <c r="M90" s="202">
        <v>2.68</v>
      </c>
      <c r="N90" s="202">
        <v>2.19</v>
      </c>
      <c r="O90" s="202">
        <v>3.09</v>
      </c>
      <c r="P90" s="202">
        <v>1.05</v>
      </c>
      <c r="Q90" s="202">
        <v>2.12</v>
      </c>
      <c r="R90" s="202">
        <v>8.56</v>
      </c>
      <c r="S90" s="202">
        <v>5.36</v>
      </c>
      <c r="T90" s="202">
        <v>0</v>
      </c>
      <c r="U90" s="202">
        <v>2.61</v>
      </c>
      <c r="V90" s="202">
        <v>4.3499999999999996</v>
      </c>
      <c r="W90" s="202">
        <v>7.14</v>
      </c>
      <c r="X90" s="202">
        <v>30.64</v>
      </c>
      <c r="Y90" s="202">
        <v>0</v>
      </c>
      <c r="Z90" s="202">
        <v>32.58</v>
      </c>
      <c r="AA90" s="202">
        <v>20.059999999999999</v>
      </c>
      <c r="AB90" s="202">
        <v>0</v>
      </c>
      <c r="AC90" s="202">
        <v>18.899999999999999</v>
      </c>
      <c r="AD90" s="202">
        <v>0</v>
      </c>
      <c r="AE90" s="202">
        <v>0</v>
      </c>
      <c r="AF90" s="202">
        <v>0</v>
      </c>
      <c r="AG90" s="202">
        <v>0</v>
      </c>
      <c r="AH90" s="202">
        <v>36.78</v>
      </c>
      <c r="AI90" s="202">
        <v>0</v>
      </c>
      <c r="AJ90" s="202">
        <v>25.46</v>
      </c>
      <c r="AK90" s="202">
        <v>99.61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19.600000000000001</v>
      </c>
      <c r="E91" s="202">
        <v>0</v>
      </c>
      <c r="F91" s="202">
        <v>0</v>
      </c>
      <c r="G91" s="202">
        <v>31.29</v>
      </c>
      <c r="H91" s="202">
        <v>0</v>
      </c>
      <c r="I91" s="202">
        <v>10.35</v>
      </c>
      <c r="J91" s="202">
        <v>30.33</v>
      </c>
      <c r="K91" s="202">
        <v>237.55</v>
      </c>
      <c r="L91" s="202">
        <v>4.6500000000000004</v>
      </c>
      <c r="M91" s="202">
        <v>2.68</v>
      </c>
      <c r="N91" s="202">
        <v>2.19</v>
      </c>
      <c r="O91" s="202">
        <v>3.09</v>
      </c>
      <c r="P91" s="202">
        <v>1.05</v>
      </c>
      <c r="Q91" s="202">
        <v>2.12</v>
      </c>
      <c r="R91" s="202">
        <v>8.56</v>
      </c>
      <c r="S91" s="202">
        <v>5.36</v>
      </c>
      <c r="T91" s="202">
        <v>0</v>
      </c>
      <c r="U91" s="202">
        <v>2.61</v>
      </c>
      <c r="V91" s="202">
        <v>4.3499999999999996</v>
      </c>
      <c r="W91" s="202">
        <v>7.14</v>
      </c>
      <c r="X91" s="202">
        <v>30.64</v>
      </c>
      <c r="Y91" s="202">
        <v>0</v>
      </c>
      <c r="Z91" s="202">
        <v>32.58</v>
      </c>
      <c r="AA91" s="202">
        <v>20.059999999999999</v>
      </c>
      <c r="AB91" s="202">
        <v>0</v>
      </c>
      <c r="AC91" s="202">
        <v>18.899999999999999</v>
      </c>
      <c r="AD91" s="202">
        <v>0</v>
      </c>
      <c r="AE91" s="202">
        <v>0</v>
      </c>
      <c r="AF91" s="202">
        <v>0</v>
      </c>
      <c r="AG91" s="202">
        <v>0</v>
      </c>
      <c r="AH91" s="202">
        <v>36.78</v>
      </c>
      <c r="AI91" s="202">
        <v>0</v>
      </c>
      <c r="AJ91" s="202">
        <v>25.46</v>
      </c>
      <c r="AK91" s="202">
        <v>99.61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19.690000000000001</v>
      </c>
      <c r="E92" s="202">
        <v>0</v>
      </c>
      <c r="F92" s="202">
        <v>0</v>
      </c>
      <c r="G92" s="202">
        <v>31.29</v>
      </c>
      <c r="H92" s="202">
        <v>0</v>
      </c>
      <c r="I92" s="202">
        <v>10.35</v>
      </c>
      <c r="J92" s="202">
        <v>30.33</v>
      </c>
      <c r="K92" s="202">
        <v>237.55</v>
      </c>
      <c r="L92" s="202">
        <v>4.6500000000000004</v>
      </c>
      <c r="M92" s="202">
        <v>2.68</v>
      </c>
      <c r="N92" s="202">
        <v>2.19</v>
      </c>
      <c r="O92" s="202">
        <v>3.09</v>
      </c>
      <c r="P92" s="202">
        <v>1.05</v>
      </c>
      <c r="Q92" s="202">
        <v>2.12</v>
      </c>
      <c r="R92" s="202">
        <v>8.56</v>
      </c>
      <c r="S92" s="202">
        <v>5.36</v>
      </c>
      <c r="T92" s="202">
        <v>0</v>
      </c>
      <c r="U92" s="202">
        <v>2.61</v>
      </c>
      <c r="V92" s="202">
        <v>4.3499999999999996</v>
      </c>
      <c r="W92" s="202">
        <v>7.14</v>
      </c>
      <c r="X92" s="202">
        <v>30.64</v>
      </c>
      <c r="Y92" s="202">
        <v>0</v>
      </c>
      <c r="Z92" s="202">
        <v>32.58</v>
      </c>
      <c r="AA92" s="202">
        <v>13.61</v>
      </c>
      <c r="AB92" s="202">
        <v>0</v>
      </c>
      <c r="AC92" s="202">
        <v>18.899999999999999</v>
      </c>
      <c r="AD92" s="202">
        <v>0</v>
      </c>
      <c r="AE92" s="202">
        <v>0</v>
      </c>
      <c r="AF92" s="202">
        <v>0</v>
      </c>
      <c r="AG92" s="202">
        <v>0</v>
      </c>
      <c r="AH92" s="202">
        <v>36.78</v>
      </c>
      <c r="AI92" s="202">
        <v>0</v>
      </c>
      <c r="AJ92" s="202">
        <v>25.46</v>
      </c>
      <c r="AK92" s="202">
        <v>99.61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19.690000000000001</v>
      </c>
      <c r="E93" s="202">
        <v>0</v>
      </c>
      <c r="F93" s="202">
        <v>0</v>
      </c>
      <c r="G93" s="202">
        <v>31.29</v>
      </c>
      <c r="H93" s="202">
        <v>0</v>
      </c>
      <c r="I93" s="202">
        <v>10.35</v>
      </c>
      <c r="J93" s="202">
        <v>30.33</v>
      </c>
      <c r="K93" s="202">
        <v>237.55</v>
      </c>
      <c r="L93" s="202">
        <v>4.6500000000000004</v>
      </c>
      <c r="M93" s="202">
        <v>2.68</v>
      </c>
      <c r="N93" s="202">
        <v>2.19</v>
      </c>
      <c r="O93" s="202">
        <v>3.09</v>
      </c>
      <c r="P93" s="202">
        <v>1.05</v>
      </c>
      <c r="Q93" s="202">
        <v>2.12</v>
      </c>
      <c r="R93" s="202">
        <v>8.56</v>
      </c>
      <c r="S93" s="202">
        <v>5.36</v>
      </c>
      <c r="T93" s="202">
        <v>0</v>
      </c>
      <c r="U93" s="202">
        <v>2.61</v>
      </c>
      <c r="V93" s="202">
        <v>4.32</v>
      </c>
      <c r="W93" s="202">
        <v>6.9</v>
      </c>
      <c r="X93" s="202">
        <v>30.64</v>
      </c>
      <c r="Y93" s="202">
        <v>0</v>
      </c>
      <c r="Z93" s="202">
        <v>32.58</v>
      </c>
      <c r="AA93" s="202">
        <v>13.61</v>
      </c>
      <c r="AB93" s="202">
        <v>0</v>
      </c>
      <c r="AC93" s="202">
        <v>18.899999999999999</v>
      </c>
      <c r="AD93" s="202">
        <v>0</v>
      </c>
      <c r="AE93" s="202">
        <v>0</v>
      </c>
      <c r="AF93" s="202">
        <v>0</v>
      </c>
      <c r="AG93" s="202">
        <v>0</v>
      </c>
      <c r="AH93" s="202">
        <v>36.78</v>
      </c>
      <c r="AI93" s="202">
        <v>0</v>
      </c>
      <c r="AJ93" s="202">
        <v>25.46</v>
      </c>
      <c r="AK93" s="202">
        <v>99.61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19.690000000000001</v>
      </c>
      <c r="E94" s="202">
        <v>0</v>
      </c>
      <c r="F94" s="202">
        <v>0</v>
      </c>
      <c r="G94" s="202">
        <v>31.29</v>
      </c>
      <c r="H94" s="202">
        <v>0</v>
      </c>
      <c r="I94" s="202">
        <v>10.35</v>
      </c>
      <c r="J94" s="202">
        <v>30.33</v>
      </c>
      <c r="K94" s="202">
        <v>237.55</v>
      </c>
      <c r="L94" s="202">
        <v>4.6500000000000004</v>
      </c>
      <c r="M94" s="202">
        <v>2.68</v>
      </c>
      <c r="N94" s="202">
        <v>2.19</v>
      </c>
      <c r="O94" s="202">
        <v>3.09</v>
      </c>
      <c r="P94" s="202">
        <v>1.05</v>
      </c>
      <c r="Q94" s="202">
        <v>2.12</v>
      </c>
      <c r="R94" s="202">
        <v>8.56</v>
      </c>
      <c r="S94" s="202">
        <v>5.36</v>
      </c>
      <c r="T94" s="202">
        <v>0</v>
      </c>
      <c r="U94" s="202">
        <v>2.61</v>
      </c>
      <c r="V94" s="202">
        <v>4.32</v>
      </c>
      <c r="W94" s="202">
        <v>6.9</v>
      </c>
      <c r="X94" s="202">
        <v>29.53</v>
      </c>
      <c r="Y94" s="202">
        <v>0</v>
      </c>
      <c r="Z94" s="202">
        <v>32.58</v>
      </c>
      <c r="AA94" s="202">
        <v>13.61</v>
      </c>
      <c r="AB94" s="202">
        <v>0</v>
      </c>
      <c r="AC94" s="202">
        <v>18.899999999999999</v>
      </c>
      <c r="AD94" s="202">
        <v>0</v>
      </c>
      <c r="AE94" s="202">
        <v>0</v>
      </c>
      <c r="AF94" s="202">
        <v>0</v>
      </c>
      <c r="AG94" s="202">
        <v>0</v>
      </c>
      <c r="AH94" s="202">
        <v>36.78</v>
      </c>
      <c r="AI94" s="202">
        <v>0</v>
      </c>
      <c r="AJ94" s="202">
        <v>25.46</v>
      </c>
      <c r="AK94" s="202">
        <v>99.61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19.690000000000001</v>
      </c>
      <c r="E95" s="202">
        <v>0</v>
      </c>
      <c r="F95" s="202">
        <v>0</v>
      </c>
      <c r="G95" s="202">
        <v>31.29</v>
      </c>
      <c r="H95" s="202">
        <v>0</v>
      </c>
      <c r="I95" s="202">
        <v>10.35</v>
      </c>
      <c r="J95" s="202">
        <v>30.33</v>
      </c>
      <c r="K95" s="202">
        <v>237.55</v>
      </c>
      <c r="L95" s="202">
        <v>4.6500000000000004</v>
      </c>
      <c r="M95" s="202">
        <v>2.68</v>
      </c>
      <c r="N95" s="202">
        <v>2.19</v>
      </c>
      <c r="O95" s="202">
        <v>3.09</v>
      </c>
      <c r="P95" s="202">
        <v>1.05</v>
      </c>
      <c r="Q95" s="202">
        <v>2.12</v>
      </c>
      <c r="R95" s="202">
        <v>8.56</v>
      </c>
      <c r="S95" s="202">
        <v>5.36</v>
      </c>
      <c r="T95" s="202">
        <v>0</v>
      </c>
      <c r="U95" s="202">
        <v>2.61</v>
      </c>
      <c r="V95" s="202">
        <v>4.32</v>
      </c>
      <c r="W95" s="202">
        <v>6.9</v>
      </c>
      <c r="X95" s="202">
        <v>29.53</v>
      </c>
      <c r="Y95" s="202">
        <v>0</v>
      </c>
      <c r="Z95" s="202">
        <v>32.58</v>
      </c>
      <c r="AA95" s="202">
        <v>13.61</v>
      </c>
      <c r="AB95" s="202">
        <v>0</v>
      </c>
      <c r="AC95" s="202">
        <v>18.899999999999999</v>
      </c>
      <c r="AD95" s="202">
        <v>0</v>
      </c>
      <c r="AE95" s="202">
        <v>0</v>
      </c>
      <c r="AF95" s="202">
        <v>0</v>
      </c>
      <c r="AG95" s="202">
        <v>0</v>
      </c>
      <c r="AH95" s="202">
        <v>36.78</v>
      </c>
      <c r="AI95" s="202">
        <v>0</v>
      </c>
      <c r="AJ95" s="202">
        <v>25.46</v>
      </c>
      <c r="AK95" s="202">
        <v>99.61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19.79</v>
      </c>
      <c r="E96" s="202">
        <v>0</v>
      </c>
      <c r="F96" s="202">
        <v>0</v>
      </c>
      <c r="G96" s="202">
        <v>31.29</v>
      </c>
      <c r="H96" s="202">
        <v>0</v>
      </c>
      <c r="I96" s="202">
        <v>10.35</v>
      </c>
      <c r="J96" s="202">
        <v>30.33</v>
      </c>
      <c r="K96" s="202">
        <v>237.55</v>
      </c>
      <c r="L96" s="202">
        <v>4.6500000000000004</v>
      </c>
      <c r="M96" s="202">
        <v>2.68</v>
      </c>
      <c r="N96" s="202">
        <v>2.19</v>
      </c>
      <c r="O96" s="202">
        <v>3.09</v>
      </c>
      <c r="P96" s="202">
        <v>1.05</v>
      </c>
      <c r="Q96" s="202">
        <v>2.12</v>
      </c>
      <c r="R96" s="202">
        <v>8.56</v>
      </c>
      <c r="S96" s="202">
        <v>5.36</v>
      </c>
      <c r="T96" s="202">
        <v>0</v>
      </c>
      <c r="U96" s="202">
        <v>2.61</v>
      </c>
      <c r="V96" s="202">
        <v>4.32</v>
      </c>
      <c r="W96" s="202">
        <v>6.9</v>
      </c>
      <c r="X96" s="202">
        <v>29.53</v>
      </c>
      <c r="Y96" s="202">
        <v>0</v>
      </c>
      <c r="Z96" s="202">
        <v>32.58</v>
      </c>
      <c r="AA96" s="202">
        <v>13.61</v>
      </c>
      <c r="AB96" s="202">
        <v>0</v>
      </c>
      <c r="AC96" s="202">
        <v>18.899999999999999</v>
      </c>
      <c r="AD96" s="202">
        <v>0</v>
      </c>
      <c r="AE96" s="202">
        <v>0</v>
      </c>
      <c r="AF96" s="202">
        <v>0</v>
      </c>
      <c r="AG96" s="202">
        <v>0</v>
      </c>
      <c r="AH96" s="202">
        <v>36.78</v>
      </c>
      <c r="AI96" s="202">
        <v>0</v>
      </c>
      <c r="AJ96" s="202">
        <v>25.46</v>
      </c>
      <c r="AK96" s="202">
        <v>99.61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19.79</v>
      </c>
      <c r="E97" s="202">
        <v>0</v>
      </c>
      <c r="F97" s="202">
        <v>0</v>
      </c>
      <c r="G97" s="202">
        <v>31.29</v>
      </c>
      <c r="H97" s="202">
        <v>0</v>
      </c>
      <c r="I97" s="202">
        <v>10.35</v>
      </c>
      <c r="J97" s="202">
        <v>30.33</v>
      </c>
      <c r="K97" s="202">
        <v>237.55</v>
      </c>
      <c r="L97" s="202">
        <v>4.6500000000000004</v>
      </c>
      <c r="M97" s="202">
        <v>2.68</v>
      </c>
      <c r="N97" s="202">
        <v>2.19</v>
      </c>
      <c r="O97" s="202">
        <v>3.09</v>
      </c>
      <c r="P97" s="202">
        <v>0.4</v>
      </c>
      <c r="Q97" s="202">
        <v>2.12</v>
      </c>
      <c r="R97" s="202">
        <v>8.56</v>
      </c>
      <c r="S97" s="202">
        <v>5.36</v>
      </c>
      <c r="T97" s="202">
        <v>0</v>
      </c>
      <c r="U97" s="202">
        <v>2.61</v>
      </c>
      <c r="V97" s="202">
        <v>4.32</v>
      </c>
      <c r="W97" s="202">
        <v>6.9</v>
      </c>
      <c r="X97" s="202">
        <v>29.53</v>
      </c>
      <c r="Y97" s="202">
        <v>0</v>
      </c>
      <c r="Z97" s="202">
        <v>32.58</v>
      </c>
      <c r="AA97" s="202">
        <v>13.61</v>
      </c>
      <c r="AB97" s="202">
        <v>0</v>
      </c>
      <c r="AC97" s="202">
        <v>18.899999999999999</v>
      </c>
      <c r="AD97" s="202">
        <v>0</v>
      </c>
      <c r="AE97" s="202">
        <v>0</v>
      </c>
      <c r="AF97" s="202">
        <v>0</v>
      </c>
      <c r="AG97" s="202">
        <v>0</v>
      </c>
      <c r="AH97" s="202">
        <v>36.78</v>
      </c>
      <c r="AI97" s="202">
        <v>0</v>
      </c>
      <c r="AJ97" s="202">
        <v>25.46</v>
      </c>
      <c r="AK97" s="202">
        <v>99.61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19.79</v>
      </c>
      <c r="E98" s="202">
        <v>0</v>
      </c>
      <c r="F98" s="202">
        <v>0</v>
      </c>
      <c r="G98" s="202">
        <v>31.29</v>
      </c>
      <c r="H98" s="202">
        <v>0</v>
      </c>
      <c r="I98" s="202">
        <v>10.35</v>
      </c>
      <c r="J98" s="202">
        <v>30.33</v>
      </c>
      <c r="K98" s="202">
        <v>237.55</v>
      </c>
      <c r="L98" s="202">
        <v>4.6500000000000004</v>
      </c>
      <c r="M98" s="202">
        <v>2.68</v>
      </c>
      <c r="N98" s="202">
        <v>2.19</v>
      </c>
      <c r="O98" s="202">
        <v>3.09</v>
      </c>
      <c r="P98" s="202">
        <v>1.05</v>
      </c>
      <c r="Q98" s="202">
        <v>2.12</v>
      </c>
      <c r="R98" s="202">
        <v>8.56</v>
      </c>
      <c r="S98" s="202">
        <v>5.36</v>
      </c>
      <c r="T98" s="202">
        <v>0</v>
      </c>
      <c r="U98" s="202">
        <v>2.61</v>
      </c>
      <c r="V98" s="202">
        <v>4.32</v>
      </c>
      <c r="W98" s="202">
        <v>6.9</v>
      </c>
      <c r="X98" s="202">
        <v>29.53</v>
      </c>
      <c r="Y98" s="202">
        <v>0</v>
      </c>
      <c r="Z98" s="202">
        <v>32.58</v>
      </c>
      <c r="AA98" s="202">
        <v>13.61</v>
      </c>
      <c r="AB98" s="202">
        <v>0</v>
      </c>
      <c r="AC98" s="202">
        <v>18.899999999999999</v>
      </c>
      <c r="AD98" s="202">
        <v>0</v>
      </c>
      <c r="AE98" s="202">
        <v>0</v>
      </c>
      <c r="AF98" s="202">
        <v>0</v>
      </c>
      <c r="AG98" s="202">
        <v>0</v>
      </c>
      <c r="AH98" s="202">
        <v>36.78</v>
      </c>
      <c r="AI98" s="202">
        <v>0</v>
      </c>
      <c r="AJ98" s="202">
        <v>25.46</v>
      </c>
      <c r="AK98" s="202">
        <v>99.61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0.46794999999999981</v>
      </c>
      <c r="E99">
        <f t="shared" si="0"/>
        <v>0</v>
      </c>
      <c r="F99">
        <f t="shared" si="0"/>
        <v>0</v>
      </c>
      <c r="G99">
        <f t="shared" si="0"/>
        <v>0.75095999999999941</v>
      </c>
      <c r="H99">
        <f t="shared" si="0"/>
        <v>0</v>
      </c>
      <c r="I99">
        <f t="shared" si="0"/>
        <v>0.24840000000000037</v>
      </c>
      <c r="J99">
        <f t="shared" si="0"/>
        <v>0.72791999999999901</v>
      </c>
      <c r="K99">
        <f t="shared" si="0"/>
        <v>4.8112674999999951</v>
      </c>
      <c r="L99">
        <f t="shared" si="0"/>
        <v>8.1312499999999829E-2</v>
      </c>
      <c r="M99">
        <f t="shared" si="0"/>
        <v>0.23594499999999904</v>
      </c>
      <c r="N99">
        <f t="shared" si="0"/>
        <v>0.19124750000000096</v>
      </c>
      <c r="O99">
        <f t="shared" si="0"/>
        <v>0.12110999999999955</v>
      </c>
      <c r="P99">
        <f t="shared" si="0"/>
        <v>9.022500000000018E-2</v>
      </c>
      <c r="Q99">
        <f t="shared" si="0"/>
        <v>3.7472499999999999E-2</v>
      </c>
      <c r="R99">
        <f t="shared" si="0"/>
        <v>0.15275999999999978</v>
      </c>
      <c r="S99">
        <f t="shared" si="0"/>
        <v>9.6062500000000203E-2</v>
      </c>
      <c r="T99">
        <f t="shared" si="0"/>
        <v>0</v>
      </c>
      <c r="U99">
        <f t="shared" si="0"/>
        <v>6.2645000000000159E-2</v>
      </c>
      <c r="V99">
        <f t="shared" si="0"/>
        <v>7.1999999999999925E-2</v>
      </c>
      <c r="W99">
        <f t="shared" si="0"/>
        <v>0.10066999999999993</v>
      </c>
      <c r="X99">
        <f t="shared" si="0"/>
        <v>0.4360075000000001</v>
      </c>
      <c r="Y99">
        <f t="shared" si="0"/>
        <v>0</v>
      </c>
      <c r="Z99">
        <f t="shared" si="0"/>
        <v>0.54555499999999968</v>
      </c>
      <c r="AA99">
        <f t="shared" si="0"/>
        <v>0.25888250000000002</v>
      </c>
      <c r="AB99">
        <f t="shared" si="0"/>
        <v>0</v>
      </c>
      <c r="AC99">
        <f t="shared" si="0"/>
        <v>0.45950499999999972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0.88272000000000173</v>
      </c>
      <c r="AI99">
        <f t="shared" si="0"/>
        <v>0</v>
      </c>
      <c r="AJ99">
        <f t="shared" si="0"/>
        <v>0.61104000000000069</v>
      </c>
      <c r="AK99">
        <f t="shared" si="0"/>
        <v>2.390639999999999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7.5174599999999838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11.39</v>
      </c>
      <c r="E3" s="202">
        <v>0</v>
      </c>
      <c r="F3" s="202">
        <v>0</v>
      </c>
      <c r="G3" s="202">
        <v>18.100000000000001</v>
      </c>
      <c r="H3" s="202">
        <v>0</v>
      </c>
      <c r="I3" s="202">
        <v>5.99</v>
      </c>
      <c r="J3" s="202">
        <v>17.54</v>
      </c>
      <c r="K3" s="202">
        <v>76.98</v>
      </c>
      <c r="L3" s="202">
        <v>31.72</v>
      </c>
      <c r="M3" s="202">
        <v>0</v>
      </c>
      <c r="N3" s="202">
        <v>1.27</v>
      </c>
      <c r="O3" s="202">
        <v>2.13</v>
      </c>
      <c r="P3" s="202">
        <v>2.62</v>
      </c>
      <c r="Q3" s="202">
        <v>0.69</v>
      </c>
      <c r="R3" s="202">
        <v>5.0199999999999996</v>
      </c>
      <c r="S3" s="202">
        <v>2.87</v>
      </c>
      <c r="T3" s="202">
        <v>0</v>
      </c>
      <c r="U3" s="202">
        <v>14.02</v>
      </c>
      <c r="V3" s="202">
        <v>2.41</v>
      </c>
      <c r="W3" s="202">
        <v>3.65</v>
      </c>
      <c r="X3" s="202">
        <v>14.5</v>
      </c>
      <c r="Y3" s="202">
        <v>0</v>
      </c>
      <c r="Z3" s="202">
        <v>18.22</v>
      </c>
      <c r="AA3" s="202">
        <v>7.87</v>
      </c>
      <c r="AB3" s="202">
        <v>0</v>
      </c>
      <c r="AC3" s="202">
        <v>10.35</v>
      </c>
      <c r="AD3" s="202">
        <v>0</v>
      </c>
      <c r="AE3" s="202">
        <v>0</v>
      </c>
      <c r="AF3" s="202">
        <v>0</v>
      </c>
      <c r="AG3" s="202">
        <v>0</v>
      </c>
      <c r="AH3" s="202">
        <v>20.89</v>
      </c>
      <c r="AI3" s="202">
        <v>0</v>
      </c>
      <c r="AJ3" s="202">
        <v>14.46</v>
      </c>
      <c r="AK3" s="202">
        <v>57.6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11.39</v>
      </c>
      <c r="E4" s="202">
        <v>0</v>
      </c>
      <c r="F4" s="202">
        <v>0</v>
      </c>
      <c r="G4" s="202">
        <v>18.100000000000001</v>
      </c>
      <c r="H4" s="202">
        <v>0</v>
      </c>
      <c r="I4" s="202">
        <v>5.99</v>
      </c>
      <c r="J4" s="202">
        <v>17.54</v>
      </c>
      <c r="K4" s="202">
        <v>76.98</v>
      </c>
      <c r="L4" s="202">
        <v>31.72</v>
      </c>
      <c r="M4" s="202">
        <v>0</v>
      </c>
      <c r="N4" s="202">
        <v>1.27</v>
      </c>
      <c r="O4" s="202">
        <v>2.13</v>
      </c>
      <c r="P4" s="202">
        <v>2.62</v>
      </c>
      <c r="Q4" s="202">
        <v>0.69</v>
      </c>
      <c r="R4" s="202">
        <v>5.0199999999999996</v>
      </c>
      <c r="S4" s="202">
        <v>2.87</v>
      </c>
      <c r="T4" s="202">
        <v>0</v>
      </c>
      <c r="U4" s="202">
        <v>13.9</v>
      </c>
      <c r="V4" s="202">
        <v>2.41</v>
      </c>
      <c r="W4" s="202">
        <v>3.65</v>
      </c>
      <c r="X4" s="202">
        <v>18.38</v>
      </c>
      <c r="Y4" s="202">
        <v>0</v>
      </c>
      <c r="Z4" s="202">
        <v>18.22</v>
      </c>
      <c r="AA4" s="202">
        <v>7.87</v>
      </c>
      <c r="AB4" s="202">
        <v>0</v>
      </c>
      <c r="AC4" s="202">
        <v>10.35</v>
      </c>
      <c r="AD4" s="202">
        <v>0</v>
      </c>
      <c r="AE4" s="202">
        <v>0</v>
      </c>
      <c r="AF4" s="202">
        <v>0</v>
      </c>
      <c r="AG4" s="202">
        <v>0</v>
      </c>
      <c r="AH4" s="202">
        <v>20.89</v>
      </c>
      <c r="AI4" s="202">
        <v>0</v>
      </c>
      <c r="AJ4" s="202">
        <v>14.46</v>
      </c>
      <c r="AK4" s="202">
        <v>57.6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11.39</v>
      </c>
      <c r="E5" s="202">
        <v>0</v>
      </c>
      <c r="F5" s="202">
        <v>0</v>
      </c>
      <c r="G5" s="202">
        <v>18.100000000000001</v>
      </c>
      <c r="H5" s="202">
        <v>0</v>
      </c>
      <c r="I5" s="202">
        <v>5.99</v>
      </c>
      <c r="J5" s="202">
        <v>17.54</v>
      </c>
      <c r="K5" s="202">
        <v>76.98</v>
      </c>
      <c r="L5" s="202">
        <v>31.72</v>
      </c>
      <c r="M5" s="202">
        <v>0</v>
      </c>
      <c r="N5" s="202">
        <v>1.27</v>
      </c>
      <c r="O5" s="202">
        <v>2.13</v>
      </c>
      <c r="P5" s="202">
        <v>2.62</v>
      </c>
      <c r="Q5" s="202">
        <v>0.69</v>
      </c>
      <c r="R5" s="202">
        <v>5.0199999999999996</v>
      </c>
      <c r="S5" s="202">
        <v>2.87</v>
      </c>
      <c r="T5" s="202">
        <v>0</v>
      </c>
      <c r="U5" s="202">
        <v>13.9</v>
      </c>
      <c r="V5" s="202">
        <v>2.41</v>
      </c>
      <c r="W5" s="202">
        <v>3.65</v>
      </c>
      <c r="X5" s="202">
        <v>18.38</v>
      </c>
      <c r="Y5" s="202">
        <v>0</v>
      </c>
      <c r="Z5" s="202">
        <v>18.22</v>
      </c>
      <c r="AA5" s="202">
        <v>7.87</v>
      </c>
      <c r="AB5" s="202">
        <v>0</v>
      </c>
      <c r="AC5" s="202">
        <v>10.35</v>
      </c>
      <c r="AD5" s="202">
        <v>0</v>
      </c>
      <c r="AE5" s="202">
        <v>0</v>
      </c>
      <c r="AF5" s="202">
        <v>0</v>
      </c>
      <c r="AG5" s="202">
        <v>0</v>
      </c>
      <c r="AH5" s="202">
        <v>20.89</v>
      </c>
      <c r="AI5" s="202">
        <v>0</v>
      </c>
      <c r="AJ5" s="202">
        <v>14.46</v>
      </c>
      <c r="AK5" s="202">
        <v>57.6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11.39</v>
      </c>
      <c r="E6" s="202">
        <v>0</v>
      </c>
      <c r="F6" s="202">
        <v>0</v>
      </c>
      <c r="G6" s="202">
        <v>18.100000000000001</v>
      </c>
      <c r="H6" s="202">
        <v>0</v>
      </c>
      <c r="I6" s="202">
        <v>5.99</v>
      </c>
      <c r="J6" s="202">
        <v>17.54</v>
      </c>
      <c r="K6" s="202">
        <v>76.98</v>
      </c>
      <c r="L6" s="202">
        <v>31.72</v>
      </c>
      <c r="M6" s="202">
        <v>0</v>
      </c>
      <c r="N6" s="202">
        <v>1.27</v>
      </c>
      <c r="O6" s="202">
        <v>2.13</v>
      </c>
      <c r="P6" s="202">
        <v>2.62</v>
      </c>
      <c r="Q6" s="202">
        <v>0.69</v>
      </c>
      <c r="R6" s="202">
        <v>5.0199999999999996</v>
      </c>
      <c r="S6" s="202">
        <v>2.87</v>
      </c>
      <c r="T6" s="202">
        <v>0</v>
      </c>
      <c r="U6" s="202">
        <v>13.9</v>
      </c>
      <c r="V6" s="202">
        <v>2.41</v>
      </c>
      <c r="W6" s="202">
        <v>3.65</v>
      </c>
      <c r="X6" s="202">
        <v>18.38</v>
      </c>
      <c r="Y6" s="202">
        <v>0</v>
      </c>
      <c r="Z6" s="202">
        <v>18.22</v>
      </c>
      <c r="AA6" s="202">
        <v>7.87</v>
      </c>
      <c r="AB6" s="202">
        <v>0</v>
      </c>
      <c r="AC6" s="202">
        <v>10.35</v>
      </c>
      <c r="AD6" s="202">
        <v>0</v>
      </c>
      <c r="AE6" s="202">
        <v>0</v>
      </c>
      <c r="AF6" s="202">
        <v>0</v>
      </c>
      <c r="AG6" s="202">
        <v>0</v>
      </c>
      <c r="AH6" s="202">
        <v>20.89</v>
      </c>
      <c r="AI6" s="202">
        <v>0</v>
      </c>
      <c r="AJ6" s="202">
        <v>14.46</v>
      </c>
      <c r="AK6" s="202">
        <v>57.6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11.39</v>
      </c>
      <c r="E7" s="202">
        <v>0</v>
      </c>
      <c r="F7" s="202">
        <v>0</v>
      </c>
      <c r="G7" s="202">
        <v>18.100000000000001</v>
      </c>
      <c r="H7" s="202">
        <v>0</v>
      </c>
      <c r="I7" s="202">
        <v>5.99</v>
      </c>
      <c r="J7" s="202">
        <v>17.54</v>
      </c>
      <c r="K7" s="202">
        <v>76.98</v>
      </c>
      <c r="L7" s="202">
        <v>31.72</v>
      </c>
      <c r="M7" s="202">
        <v>0</v>
      </c>
      <c r="N7" s="202">
        <v>1.27</v>
      </c>
      <c r="O7" s="202">
        <v>2.13</v>
      </c>
      <c r="P7" s="202">
        <v>2.62</v>
      </c>
      <c r="Q7" s="202">
        <v>0.69</v>
      </c>
      <c r="R7" s="202">
        <v>5.0199999999999996</v>
      </c>
      <c r="S7" s="202">
        <v>2.87</v>
      </c>
      <c r="T7" s="202">
        <v>0</v>
      </c>
      <c r="U7" s="202">
        <v>13.9</v>
      </c>
      <c r="V7" s="202">
        <v>2.41</v>
      </c>
      <c r="W7" s="202">
        <v>3.65</v>
      </c>
      <c r="X7" s="202">
        <v>18.38</v>
      </c>
      <c r="Y7" s="202">
        <v>0</v>
      </c>
      <c r="Z7" s="202">
        <v>18.22</v>
      </c>
      <c r="AA7" s="202">
        <v>7.87</v>
      </c>
      <c r="AB7" s="202">
        <v>0</v>
      </c>
      <c r="AC7" s="202">
        <v>10.35</v>
      </c>
      <c r="AD7" s="202">
        <v>0</v>
      </c>
      <c r="AE7" s="202">
        <v>0</v>
      </c>
      <c r="AF7" s="202">
        <v>0</v>
      </c>
      <c r="AG7" s="202">
        <v>0</v>
      </c>
      <c r="AH7" s="202">
        <v>20.89</v>
      </c>
      <c r="AI7" s="202">
        <v>0</v>
      </c>
      <c r="AJ7" s="202">
        <v>14.46</v>
      </c>
      <c r="AK7" s="202">
        <v>57.6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11.39</v>
      </c>
      <c r="E8" s="202">
        <v>0</v>
      </c>
      <c r="F8" s="202">
        <v>0</v>
      </c>
      <c r="G8" s="202">
        <v>18.100000000000001</v>
      </c>
      <c r="H8" s="202">
        <v>0</v>
      </c>
      <c r="I8" s="202">
        <v>5.99</v>
      </c>
      <c r="J8" s="202">
        <v>17.54</v>
      </c>
      <c r="K8" s="202">
        <v>76.98</v>
      </c>
      <c r="L8" s="202">
        <v>31.72</v>
      </c>
      <c r="M8" s="202">
        <v>0</v>
      </c>
      <c r="N8" s="202">
        <v>1.27</v>
      </c>
      <c r="O8" s="202">
        <v>2.13</v>
      </c>
      <c r="P8" s="202">
        <v>2.62</v>
      </c>
      <c r="Q8" s="202">
        <v>0.69</v>
      </c>
      <c r="R8" s="202">
        <v>5.0199999999999996</v>
      </c>
      <c r="S8" s="202">
        <v>2.87</v>
      </c>
      <c r="T8" s="202">
        <v>0</v>
      </c>
      <c r="U8" s="202">
        <v>13.9</v>
      </c>
      <c r="V8" s="202">
        <v>2.41</v>
      </c>
      <c r="W8" s="202">
        <v>3.65</v>
      </c>
      <c r="X8" s="202">
        <v>18.38</v>
      </c>
      <c r="Y8" s="202">
        <v>0</v>
      </c>
      <c r="Z8" s="202">
        <v>18.22</v>
      </c>
      <c r="AA8" s="202">
        <v>7.87</v>
      </c>
      <c r="AB8" s="202">
        <v>0</v>
      </c>
      <c r="AC8" s="202">
        <v>10.35</v>
      </c>
      <c r="AD8" s="202">
        <v>0</v>
      </c>
      <c r="AE8" s="202">
        <v>0</v>
      </c>
      <c r="AF8" s="202">
        <v>0</v>
      </c>
      <c r="AG8" s="202">
        <v>0</v>
      </c>
      <c r="AH8" s="202">
        <v>20.89</v>
      </c>
      <c r="AI8" s="202">
        <v>0</v>
      </c>
      <c r="AJ8" s="202">
        <v>14.46</v>
      </c>
      <c r="AK8" s="202">
        <v>57.6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11.39</v>
      </c>
      <c r="E9" s="202">
        <v>0</v>
      </c>
      <c r="F9" s="202">
        <v>0</v>
      </c>
      <c r="G9" s="202">
        <v>18.100000000000001</v>
      </c>
      <c r="H9" s="202">
        <v>0</v>
      </c>
      <c r="I9" s="202">
        <v>5.99</v>
      </c>
      <c r="J9" s="202">
        <v>17.54</v>
      </c>
      <c r="K9" s="202">
        <v>76.98</v>
      </c>
      <c r="L9" s="202">
        <v>31.72</v>
      </c>
      <c r="M9" s="202">
        <v>0</v>
      </c>
      <c r="N9" s="202">
        <v>1.27</v>
      </c>
      <c r="O9" s="202">
        <v>2.13</v>
      </c>
      <c r="P9" s="202">
        <v>2.62</v>
      </c>
      <c r="Q9" s="202">
        <v>0.69</v>
      </c>
      <c r="R9" s="202">
        <v>5.0199999999999996</v>
      </c>
      <c r="S9" s="202">
        <v>2.87</v>
      </c>
      <c r="T9" s="202">
        <v>0</v>
      </c>
      <c r="U9" s="202">
        <v>13.9</v>
      </c>
      <c r="V9" s="202">
        <v>2.41</v>
      </c>
      <c r="W9" s="202">
        <v>3.65</v>
      </c>
      <c r="X9" s="202">
        <v>1.58</v>
      </c>
      <c r="Y9" s="202">
        <v>0</v>
      </c>
      <c r="Z9" s="202">
        <v>18.22</v>
      </c>
      <c r="AA9" s="202">
        <v>7.87</v>
      </c>
      <c r="AB9" s="202">
        <v>0</v>
      </c>
      <c r="AC9" s="202">
        <v>10.35</v>
      </c>
      <c r="AD9" s="202">
        <v>0</v>
      </c>
      <c r="AE9" s="202">
        <v>0</v>
      </c>
      <c r="AF9" s="202">
        <v>0</v>
      </c>
      <c r="AG9" s="202">
        <v>0</v>
      </c>
      <c r="AH9" s="202">
        <v>20.89</v>
      </c>
      <c r="AI9" s="202">
        <v>0</v>
      </c>
      <c r="AJ9" s="202">
        <v>14.46</v>
      </c>
      <c r="AK9" s="202">
        <v>57.6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11.39</v>
      </c>
      <c r="E10" s="202">
        <v>0</v>
      </c>
      <c r="F10" s="202">
        <v>0</v>
      </c>
      <c r="G10" s="202">
        <v>18.100000000000001</v>
      </c>
      <c r="H10" s="202">
        <v>0</v>
      </c>
      <c r="I10" s="202">
        <v>5.99</v>
      </c>
      <c r="J10" s="202">
        <v>17.54</v>
      </c>
      <c r="K10" s="202">
        <v>76.98</v>
      </c>
      <c r="L10" s="202">
        <v>31.72</v>
      </c>
      <c r="M10" s="202">
        <v>0</v>
      </c>
      <c r="N10" s="202">
        <v>1.27</v>
      </c>
      <c r="O10" s="202">
        <v>2.13</v>
      </c>
      <c r="P10" s="202">
        <v>2.62</v>
      </c>
      <c r="Q10" s="202">
        <v>0.69</v>
      </c>
      <c r="R10" s="202">
        <v>5.0199999999999996</v>
      </c>
      <c r="S10" s="202">
        <v>2.87</v>
      </c>
      <c r="T10" s="202">
        <v>0</v>
      </c>
      <c r="U10" s="202">
        <v>13.9</v>
      </c>
      <c r="V10" s="202">
        <v>2.41</v>
      </c>
      <c r="W10" s="202">
        <v>3.65</v>
      </c>
      <c r="X10" s="202">
        <v>1.58</v>
      </c>
      <c r="Y10" s="202">
        <v>0</v>
      </c>
      <c r="Z10" s="202">
        <v>18.22</v>
      </c>
      <c r="AA10" s="202">
        <v>7.87</v>
      </c>
      <c r="AB10" s="202">
        <v>0</v>
      </c>
      <c r="AC10" s="202">
        <v>10.35</v>
      </c>
      <c r="AD10" s="202">
        <v>0</v>
      </c>
      <c r="AE10" s="202">
        <v>0</v>
      </c>
      <c r="AF10" s="202">
        <v>0</v>
      </c>
      <c r="AG10" s="202">
        <v>0</v>
      </c>
      <c r="AH10" s="202">
        <v>20.89</v>
      </c>
      <c r="AI10" s="202">
        <v>0</v>
      </c>
      <c r="AJ10" s="202">
        <v>14.46</v>
      </c>
      <c r="AK10" s="202">
        <v>57.6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11.39</v>
      </c>
      <c r="E11" s="202">
        <v>0</v>
      </c>
      <c r="F11" s="202">
        <v>0</v>
      </c>
      <c r="G11" s="202">
        <v>18.100000000000001</v>
      </c>
      <c r="H11" s="202">
        <v>0</v>
      </c>
      <c r="I11" s="202">
        <v>5.99</v>
      </c>
      <c r="J11" s="202">
        <v>17.54</v>
      </c>
      <c r="K11" s="202">
        <v>76.98</v>
      </c>
      <c r="L11" s="202">
        <v>31.72</v>
      </c>
      <c r="M11" s="202">
        <v>0</v>
      </c>
      <c r="N11" s="202">
        <v>1.27</v>
      </c>
      <c r="O11" s="202">
        <v>2.13</v>
      </c>
      <c r="P11" s="202">
        <v>2.62</v>
      </c>
      <c r="Q11" s="202">
        <v>0.69</v>
      </c>
      <c r="R11" s="202">
        <v>5.0199999999999996</v>
      </c>
      <c r="S11" s="202">
        <v>2.87</v>
      </c>
      <c r="T11" s="202">
        <v>0</v>
      </c>
      <c r="U11" s="202">
        <v>13.9</v>
      </c>
      <c r="V11" s="202">
        <v>2.41</v>
      </c>
      <c r="W11" s="202">
        <v>3.65</v>
      </c>
      <c r="X11" s="202">
        <v>1.58</v>
      </c>
      <c r="Y11" s="202">
        <v>0</v>
      </c>
      <c r="Z11" s="202">
        <v>18.22</v>
      </c>
      <c r="AA11" s="202">
        <v>7.87</v>
      </c>
      <c r="AB11" s="202">
        <v>0</v>
      </c>
      <c r="AC11" s="202">
        <v>10.35</v>
      </c>
      <c r="AD11" s="202">
        <v>0</v>
      </c>
      <c r="AE11" s="202">
        <v>0</v>
      </c>
      <c r="AF11" s="202">
        <v>0</v>
      </c>
      <c r="AG11" s="202">
        <v>0</v>
      </c>
      <c r="AH11" s="202">
        <v>20.89</v>
      </c>
      <c r="AI11" s="202">
        <v>0</v>
      </c>
      <c r="AJ11" s="202">
        <v>14.46</v>
      </c>
      <c r="AK11" s="202">
        <v>57.6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11.39</v>
      </c>
      <c r="E12" s="202">
        <v>0</v>
      </c>
      <c r="F12" s="202">
        <v>0</v>
      </c>
      <c r="G12" s="202">
        <v>18.100000000000001</v>
      </c>
      <c r="H12" s="202">
        <v>0</v>
      </c>
      <c r="I12" s="202">
        <v>5.99</v>
      </c>
      <c r="J12" s="202">
        <v>17.54</v>
      </c>
      <c r="K12" s="202">
        <v>76.98</v>
      </c>
      <c r="L12" s="202">
        <v>31.72</v>
      </c>
      <c r="M12" s="202">
        <v>0</v>
      </c>
      <c r="N12" s="202">
        <v>1.27</v>
      </c>
      <c r="O12" s="202">
        <v>2.13</v>
      </c>
      <c r="P12" s="202">
        <v>2.62</v>
      </c>
      <c r="Q12" s="202">
        <v>0.69</v>
      </c>
      <c r="R12" s="202">
        <v>5.0199999999999996</v>
      </c>
      <c r="S12" s="202">
        <v>2.87</v>
      </c>
      <c r="T12" s="202">
        <v>0</v>
      </c>
      <c r="U12" s="202">
        <v>13.9</v>
      </c>
      <c r="V12" s="202">
        <v>2.41</v>
      </c>
      <c r="W12" s="202">
        <v>3.65</v>
      </c>
      <c r="X12" s="202">
        <v>1.58</v>
      </c>
      <c r="Y12" s="202">
        <v>0</v>
      </c>
      <c r="Z12" s="202">
        <v>18.22</v>
      </c>
      <c r="AA12" s="202">
        <v>7.87</v>
      </c>
      <c r="AB12" s="202">
        <v>0</v>
      </c>
      <c r="AC12" s="202">
        <v>10.35</v>
      </c>
      <c r="AD12" s="202">
        <v>0</v>
      </c>
      <c r="AE12" s="202">
        <v>0</v>
      </c>
      <c r="AF12" s="202">
        <v>0</v>
      </c>
      <c r="AG12" s="202">
        <v>0</v>
      </c>
      <c r="AH12" s="202">
        <v>20.89</v>
      </c>
      <c r="AI12" s="202">
        <v>0</v>
      </c>
      <c r="AJ12" s="202">
        <v>14.46</v>
      </c>
      <c r="AK12" s="202">
        <v>57.6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11.39</v>
      </c>
      <c r="E13" s="202">
        <v>0</v>
      </c>
      <c r="F13" s="202">
        <v>0</v>
      </c>
      <c r="G13" s="202">
        <v>18.100000000000001</v>
      </c>
      <c r="H13" s="202">
        <v>0</v>
      </c>
      <c r="I13" s="202">
        <v>5.99</v>
      </c>
      <c r="J13" s="202">
        <v>17.54</v>
      </c>
      <c r="K13" s="202">
        <v>76.98</v>
      </c>
      <c r="L13" s="202">
        <v>31.72</v>
      </c>
      <c r="M13" s="202">
        <v>0</v>
      </c>
      <c r="N13" s="202">
        <v>1.27</v>
      </c>
      <c r="O13" s="202">
        <v>2.13</v>
      </c>
      <c r="P13" s="202">
        <v>2.62</v>
      </c>
      <c r="Q13" s="202">
        <v>0.69</v>
      </c>
      <c r="R13" s="202">
        <v>5.0199999999999996</v>
      </c>
      <c r="S13" s="202">
        <v>2.87</v>
      </c>
      <c r="T13" s="202">
        <v>0</v>
      </c>
      <c r="U13" s="202">
        <v>13.9</v>
      </c>
      <c r="V13" s="202">
        <v>2.41</v>
      </c>
      <c r="W13" s="202">
        <v>3.65</v>
      </c>
      <c r="X13" s="202">
        <v>1.58</v>
      </c>
      <c r="Y13" s="202">
        <v>0</v>
      </c>
      <c r="Z13" s="202">
        <v>18.22</v>
      </c>
      <c r="AA13" s="202">
        <v>7.87</v>
      </c>
      <c r="AB13" s="202">
        <v>0</v>
      </c>
      <c r="AC13" s="202">
        <v>10.35</v>
      </c>
      <c r="AD13" s="202">
        <v>0</v>
      </c>
      <c r="AE13" s="202">
        <v>0</v>
      </c>
      <c r="AF13" s="202">
        <v>0</v>
      </c>
      <c r="AG13" s="202">
        <v>0</v>
      </c>
      <c r="AH13" s="202">
        <v>20.89</v>
      </c>
      <c r="AI13" s="202">
        <v>0</v>
      </c>
      <c r="AJ13" s="202">
        <v>14.46</v>
      </c>
      <c r="AK13" s="202">
        <v>57.6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11.44</v>
      </c>
      <c r="E14" s="202">
        <v>0</v>
      </c>
      <c r="F14" s="202">
        <v>0</v>
      </c>
      <c r="G14" s="202">
        <v>18.100000000000001</v>
      </c>
      <c r="H14" s="202">
        <v>0</v>
      </c>
      <c r="I14" s="202">
        <v>5.99</v>
      </c>
      <c r="J14" s="202">
        <v>17.54</v>
      </c>
      <c r="K14" s="202">
        <v>76.98</v>
      </c>
      <c r="L14" s="202">
        <v>31.72</v>
      </c>
      <c r="M14" s="202">
        <v>0</v>
      </c>
      <c r="N14" s="202">
        <v>1.27</v>
      </c>
      <c r="O14" s="202">
        <v>2.13</v>
      </c>
      <c r="P14" s="202">
        <v>2.62</v>
      </c>
      <c r="Q14" s="202">
        <v>0.69</v>
      </c>
      <c r="R14" s="202">
        <v>5.0199999999999996</v>
      </c>
      <c r="S14" s="202">
        <v>2.87</v>
      </c>
      <c r="T14" s="202">
        <v>0</v>
      </c>
      <c r="U14" s="202">
        <v>13.9</v>
      </c>
      <c r="V14" s="202">
        <v>2.41</v>
      </c>
      <c r="W14" s="202">
        <v>3.65</v>
      </c>
      <c r="X14" s="202">
        <v>1.58</v>
      </c>
      <c r="Y14" s="202">
        <v>0</v>
      </c>
      <c r="Z14" s="202">
        <v>18.22</v>
      </c>
      <c r="AA14" s="202">
        <v>7.87</v>
      </c>
      <c r="AB14" s="202">
        <v>0</v>
      </c>
      <c r="AC14" s="202">
        <v>10.35</v>
      </c>
      <c r="AD14" s="202">
        <v>0</v>
      </c>
      <c r="AE14" s="202">
        <v>0</v>
      </c>
      <c r="AF14" s="202">
        <v>0</v>
      </c>
      <c r="AG14" s="202">
        <v>0</v>
      </c>
      <c r="AH14" s="202">
        <v>20.89</v>
      </c>
      <c r="AI14" s="202">
        <v>0</v>
      </c>
      <c r="AJ14" s="202">
        <v>14.46</v>
      </c>
      <c r="AK14" s="202">
        <v>57.6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11.44</v>
      </c>
      <c r="E15" s="202">
        <v>0</v>
      </c>
      <c r="F15" s="202">
        <v>0</v>
      </c>
      <c r="G15" s="202">
        <v>18.100000000000001</v>
      </c>
      <c r="H15" s="202">
        <v>0</v>
      </c>
      <c r="I15" s="202">
        <v>5.99</v>
      </c>
      <c r="J15" s="202">
        <v>17.54</v>
      </c>
      <c r="K15" s="202">
        <v>76.98</v>
      </c>
      <c r="L15" s="202">
        <v>31.72</v>
      </c>
      <c r="M15" s="202">
        <v>0</v>
      </c>
      <c r="N15" s="202">
        <v>1.27</v>
      </c>
      <c r="O15" s="202">
        <v>2.13</v>
      </c>
      <c r="P15" s="202">
        <v>2.62</v>
      </c>
      <c r="Q15" s="202">
        <v>0.69</v>
      </c>
      <c r="R15" s="202">
        <v>5.0199999999999996</v>
      </c>
      <c r="S15" s="202">
        <v>2.87</v>
      </c>
      <c r="T15" s="202">
        <v>0</v>
      </c>
      <c r="U15" s="202">
        <v>13.9</v>
      </c>
      <c r="V15" s="202">
        <v>2.41</v>
      </c>
      <c r="W15" s="202">
        <v>3.65</v>
      </c>
      <c r="X15" s="202">
        <v>1.58</v>
      </c>
      <c r="Y15" s="202">
        <v>0</v>
      </c>
      <c r="Z15" s="202">
        <v>18.22</v>
      </c>
      <c r="AA15" s="202">
        <v>7.87</v>
      </c>
      <c r="AB15" s="202">
        <v>0</v>
      </c>
      <c r="AC15" s="202">
        <v>10.35</v>
      </c>
      <c r="AD15" s="202">
        <v>0</v>
      </c>
      <c r="AE15" s="202">
        <v>0</v>
      </c>
      <c r="AF15" s="202">
        <v>0</v>
      </c>
      <c r="AG15" s="202">
        <v>0</v>
      </c>
      <c r="AH15" s="202">
        <v>20.89</v>
      </c>
      <c r="AI15" s="202">
        <v>0</v>
      </c>
      <c r="AJ15" s="202">
        <v>14.46</v>
      </c>
      <c r="AK15" s="202">
        <v>57.6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11.44</v>
      </c>
      <c r="E16" s="202">
        <v>0</v>
      </c>
      <c r="F16" s="202">
        <v>0</v>
      </c>
      <c r="G16" s="202">
        <v>18.100000000000001</v>
      </c>
      <c r="H16" s="202">
        <v>0</v>
      </c>
      <c r="I16" s="202">
        <v>5.99</v>
      </c>
      <c r="J16" s="202">
        <v>17.54</v>
      </c>
      <c r="K16" s="202">
        <v>76.98</v>
      </c>
      <c r="L16" s="202">
        <v>31.72</v>
      </c>
      <c r="M16" s="202">
        <v>0</v>
      </c>
      <c r="N16" s="202">
        <v>1.27</v>
      </c>
      <c r="O16" s="202">
        <v>2.13</v>
      </c>
      <c r="P16" s="202">
        <v>2.62</v>
      </c>
      <c r="Q16" s="202">
        <v>0.69</v>
      </c>
      <c r="R16" s="202">
        <v>5.0199999999999996</v>
      </c>
      <c r="S16" s="202">
        <v>2.87</v>
      </c>
      <c r="T16" s="202">
        <v>0</v>
      </c>
      <c r="U16" s="202">
        <v>13.9</v>
      </c>
      <c r="V16" s="202">
        <v>2.41</v>
      </c>
      <c r="W16" s="202">
        <v>3.65</v>
      </c>
      <c r="X16" s="202">
        <v>1.58</v>
      </c>
      <c r="Y16" s="202">
        <v>0</v>
      </c>
      <c r="Z16" s="202">
        <v>18.22</v>
      </c>
      <c r="AA16" s="202">
        <v>7.87</v>
      </c>
      <c r="AB16" s="202">
        <v>0</v>
      </c>
      <c r="AC16" s="202">
        <v>10.35</v>
      </c>
      <c r="AD16" s="202">
        <v>0</v>
      </c>
      <c r="AE16" s="202">
        <v>0</v>
      </c>
      <c r="AF16" s="202">
        <v>0</v>
      </c>
      <c r="AG16" s="202">
        <v>0</v>
      </c>
      <c r="AH16" s="202">
        <v>20.89</v>
      </c>
      <c r="AI16" s="202">
        <v>0</v>
      </c>
      <c r="AJ16" s="202">
        <v>14.46</v>
      </c>
      <c r="AK16" s="202">
        <v>57.6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11.44</v>
      </c>
      <c r="E17" s="202">
        <v>0</v>
      </c>
      <c r="F17" s="202">
        <v>0</v>
      </c>
      <c r="G17" s="202">
        <v>18.100000000000001</v>
      </c>
      <c r="H17" s="202">
        <v>0</v>
      </c>
      <c r="I17" s="202">
        <v>5.99</v>
      </c>
      <c r="J17" s="202">
        <v>17.54</v>
      </c>
      <c r="K17" s="202">
        <v>76.98</v>
      </c>
      <c r="L17" s="202">
        <v>31.72</v>
      </c>
      <c r="M17" s="202">
        <v>0</v>
      </c>
      <c r="N17" s="202">
        <v>1.27</v>
      </c>
      <c r="O17" s="202">
        <v>2.13</v>
      </c>
      <c r="P17" s="202">
        <v>2.62</v>
      </c>
      <c r="Q17" s="202">
        <v>0.69</v>
      </c>
      <c r="R17" s="202">
        <v>5.0199999999999996</v>
      </c>
      <c r="S17" s="202">
        <v>2.87</v>
      </c>
      <c r="T17" s="202">
        <v>0</v>
      </c>
      <c r="U17" s="202">
        <v>13.9</v>
      </c>
      <c r="V17" s="202">
        <v>2.41</v>
      </c>
      <c r="W17" s="202">
        <v>3.65</v>
      </c>
      <c r="X17" s="202">
        <v>1.58</v>
      </c>
      <c r="Y17" s="202">
        <v>0</v>
      </c>
      <c r="Z17" s="202">
        <v>18.22</v>
      </c>
      <c r="AA17" s="202">
        <v>7.87</v>
      </c>
      <c r="AB17" s="202">
        <v>0</v>
      </c>
      <c r="AC17" s="202">
        <v>10.35</v>
      </c>
      <c r="AD17" s="202">
        <v>0</v>
      </c>
      <c r="AE17" s="202">
        <v>0</v>
      </c>
      <c r="AF17" s="202">
        <v>0</v>
      </c>
      <c r="AG17" s="202">
        <v>0</v>
      </c>
      <c r="AH17" s="202">
        <v>20.89</v>
      </c>
      <c r="AI17" s="202">
        <v>0</v>
      </c>
      <c r="AJ17" s="202">
        <v>14.46</v>
      </c>
      <c r="AK17" s="202">
        <v>57.6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11.44</v>
      </c>
      <c r="E18" s="202">
        <v>0</v>
      </c>
      <c r="F18" s="202">
        <v>0</v>
      </c>
      <c r="G18" s="202">
        <v>18.100000000000001</v>
      </c>
      <c r="H18" s="202">
        <v>0</v>
      </c>
      <c r="I18" s="202">
        <v>5.99</v>
      </c>
      <c r="J18" s="202">
        <v>17.54</v>
      </c>
      <c r="K18" s="202">
        <v>76.98</v>
      </c>
      <c r="L18" s="202">
        <v>31.72</v>
      </c>
      <c r="M18" s="202">
        <v>0</v>
      </c>
      <c r="N18" s="202">
        <v>1.27</v>
      </c>
      <c r="O18" s="202">
        <v>2.13</v>
      </c>
      <c r="P18" s="202">
        <v>2.62</v>
      </c>
      <c r="Q18" s="202">
        <v>0.69</v>
      </c>
      <c r="R18" s="202">
        <v>5.0199999999999996</v>
      </c>
      <c r="S18" s="202">
        <v>2.87</v>
      </c>
      <c r="T18" s="202">
        <v>0</v>
      </c>
      <c r="U18" s="202">
        <v>13.9</v>
      </c>
      <c r="V18" s="202">
        <v>2.41</v>
      </c>
      <c r="W18" s="202">
        <v>3.65</v>
      </c>
      <c r="X18" s="202">
        <v>1.58</v>
      </c>
      <c r="Y18" s="202">
        <v>0</v>
      </c>
      <c r="Z18" s="202">
        <v>18.22</v>
      </c>
      <c r="AA18" s="202">
        <v>7.87</v>
      </c>
      <c r="AB18" s="202">
        <v>0</v>
      </c>
      <c r="AC18" s="202">
        <v>10.35</v>
      </c>
      <c r="AD18" s="202">
        <v>0</v>
      </c>
      <c r="AE18" s="202">
        <v>0</v>
      </c>
      <c r="AF18" s="202">
        <v>0</v>
      </c>
      <c r="AG18" s="202">
        <v>0</v>
      </c>
      <c r="AH18" s="202">
        <v>20.89</v>
      </c>
      <c r="AI18" s="202">
        <v>0</v>
      </c>
      <c r="AJ18" s="202">
        <v>14.46</v>
      </c>
      <c r="AK18" s="202">
        <v>57.6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11.44</v>
      </c>
      <c r="E19" s="202">
        <v>0</v>
      </c>
      <c r="F19" s="202">
        <v>0</v>
      </c>
      <c r="G19" s="202">
        <v>18.100000000000001</v>
      </c>
      <c r="H19" s="202">
        <v>0</v>
      </c>
      <c r="I19" s="202">
        <v>5.99</v>
      </c>
      <c r="J19" s="202">
        <v>17.54</v>
      </c>
      <c r="K19" s="202">
        <v>76.98</v>
      </c>
      <c r="L19" s="202">
        <v>31.72</v>
      </c>
      <c r="M19" s="202">
        <v>0</v>
      </c>
      <c r="N19" s="202">
        <v>1.27</v>
      </c>
      <c r="O19" s="202">
        <v>2.13</v>
      </c>
      <c r="P19" s="202">
        <v>2.62</v>
      </c>
      <c r="Q19" s="202">
        <v>0.69</v>
      </c>
      <c r="R19" s="202">
        <v>5.0199999999999996</v>
      </c>
      <c r="S19" s="202">
        <v>2.87</v>
      </c>
      <c r="T19" s="202">
        <v>0</v>
      </c>
      <c r="U19" s="202">
        <v>13.9</v>
      </c>
      <c r="V19" s="202">
        <v>2.41</v>
      </c>
      <c r="W19" s="202">
        <v>3.65</v>
      </c>
      <c r="X19" s="202">
        <v>1.58</v>
      </c>
      <c r="Y19" s="202">
        <v>0</v>
      </c>
      <c r="Z19" s="202">
        <v>18.22</v>
      </c>
      <c r="AA19" s="202">
        <v>7.87</v>
      </c>
      <c r="AB19" s="202">
        <v>0</v>
      </c>
      <c r="AC19" s="202">
        <v>10.35</v>
      </c>
      <c r="AD19" s="202">
        <v>0</v>
      </c>
      <c r="AE19" s="202">
        <v>0</v>
      </c>
      <c r="AF19" s="202">
        <v>0</v>
      </c>
      <c r="AG19" s="202">
        <v>0</v>
      </c>
      <c r="AH19" s="202">
        <v>20.89</v>
      </c>
      <c r="AI19" s="202">
        <v>0</v>
      </c>
      <c r="AJ19" s="202">
        <v>14.46</v>
      </c>
      <c r="AK19" s="202">
        <v>57.6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11.44</v>
      </c>
      <c r="E20" s="202">
        <v>0</v>
      </c>
      <c r="F20" s="202">
        <v>0</v>
      </c>
      <c r="G20" s="202">
        <v>18.100000000000001</v>
      </c>
      <c r="H20" s="202">
        <v>0</v>
      </c>
      <c r="I20" s="202">
        <v>5.99</v>
      </c>
      <c r="J20" s="202">
        <v>17.54</v>
      </c>
      <c r="K20" s="202">
        <v>76.98</v>
      </c>
      <c r="L20" s="202">
        <v>31.72</v>
      </c>
      <c r="M20" s="202">
        <v>0</v>
      </c>
      <c r="N20" s="202">
        <v>1.27</v>
      </c>
      <c r="O20" s="202">
        <v>2.13</v>
      </c>
      <c r="P20" s="202">
        <v>2.62</v>
      </c>
      <c r="Q20" s="202">
        <v>0.69</v>
      </c>
      <c r="R20" s="202">
        <v>5.0199999999999996</v>
      </c>
      <c r="S20" s="202">
        <v>2.87</v>
      </c>
      <c r="T20" s="202">
        <v>0</v>
      </c>
      <c r="U20" s="202">
        <v>13.9</v>
      </c>
      <c r="V20" s="202">
        <v>2.41</v>
      </c>
      <c r="W20" s="202">
        <v>3.65</v>
      </c>
      <c r="X20" s="202">
        <v>1.58</v>
      </c>
      <c r="Y20" s="202">
        <v>0</v>
      </c>
      <c r="Z20" s="202">
        <v>18.22</v>
      </c>
      <c r="AA20" s="202">
        <v>7.87</v>
      </c>
      <c r="AB20" s="202">
        <v>0</v>
      </c>
      <c r="AC20" s="202">
        <v>10.35</v>
      </c>
      <c r="AD20" s="202">
        <v>0</v>
      </c>
      <c r="AE20" s="202">
        <v>0</v>
      </c>
      <c r="AF20" s="202">
        <v>0</v>
      </c>
      <c r="AG20" s="202">
        <v>0</v>
      </c>
      <c r="AH20" s="202">
        <v>20.89</v>
      </c>
      <c r="AI20" s="202">
        <v>0</v>
      </c>
      <c r="AJ20" s="202">
        <v>14.46</v>
      </c>
      <c r="AK20" s="202">
        <v>57.6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11.49</v>
      </c>
      <c r="E21" s="202">
        <v>0</v>
      </c>
      <c r="F21" s="202">
        <v>0</v>
      </c>
      <c r="G21" s="202">
        <v>18.100000000000001</v>
      </c>
      <c r="H21" s="202">
        <v>0</v>
      </c>
      <c r="I21" s="202">
        <v>5.99</v>
      </c>
      <c r="J21" s="202">
        <v>17.54</v>
      </c>
      <c r="K21" s="202">
        <v>76.98</v>
      </c>
      <c r="L21" s="202">
        <v>31.72</v>
      </c>
      <c r="M21" s="202">
        <v>0</v>
      </c>
      <c r="N21" s="202">
        <v>1.27</v>
      </c>
      <c r="O21" s="202">
        <v>2.13</v>
      </c>
      <c r="P21" s="202">
        <v>2.62</v>
      </c>
      <c r="Q21" s="202">
        <v>0.69</v>
      </c>
      <c r="R21" s="202">
        <v>5.0199999999999996</v>
      </c>
      <c r="S21" s="202">
        <v>2.87</v>
      </c>
      <c r="T21" s="202">
        <v>0</v>
      </c>
      <c r="U21" s="202">
        <v>13.9</v>
      </c>
      <c r="V21" s="202">
        <v>2.41</v>
      </c>
      <c r="W21" s="202">
        <v>3.65</v>
      </c>
      <c r="X21" s="202">
        <v>1.58</v>
      </c>
      <c r="Y21" s="202">
        <v>0</v>
      </c>
      <c r="Z21" s="202">
        <v>18.22</v>
      </c>
      <c r="AA21" s="202">
        <v>7.87</v>
      </c>
      <c r="AB21" s="202">
        <v>0</v>
      </c>
      <c r="AC21" s="202">
        <v>10.35</v>
      </c>
      <c r="AD21" s="202">
        <v>0</v>
      </c>
      <c r="AE21" s="202">
        <v>0</v>
      </c>
      <c r="AF21" s="202">
        <v>0</v>
      </c>
      <c r="AG21" s="202">
        <v>0</v>
      </c>
      <c r="AH21" s="202">
        <v>20.89</v>
      </c>
      <c r="AI21" s="202">
        <v>0</v>
      </c>
      <c r="AJ21" s="202">
        <v>14.46</v>
      </c>
      <c r="AK21" s="202">
        <v>57.6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11.49</v>
      </c>
      <c r="E22" s="202">
        <v>0</v>
      </c>
      <c r="F22" s="202">
        <v>0</v>
      </c>
      <c r="G22" s="202">
        <v>18.100000000000001</v>
      </c>
      <c r="H22" s="202">
        <v>0</v>
      </c>
      <c r="I22" s="202">
        <v>5.99</v>
      </c>
      <c r="J22" s="202">
        <v>17.54</v>
      </c>
      <c r="K22" s="202">
        <v>76.98</v>
      </c>
      <c r="L22" s="202">
        <v>31.72</v>
      </c>
      <c r="M22" s="202">
        <v>0</v>
      </c>
      <c r="N22" s="202">
        <v>1.27</v>
      </c>
      <c r="O22" s="202">
        <v>2.13</v>
      </c>
      <c r="P22" s="202">
        <v>2.62</v>
      </c>
      <c r="Q22" s="202">
        <v>0.69</v>
      </c>
      <c r="R22" s="202">
        <v>5.0199999999999996</v>
      </c>
      <c r="S22" s="202">
        <v>2.87</v>
      </c>
      <c r="T22" s="202">
        <v>0</v>
      </c>
      <c r="U22" s="202">
        <v>13.9</v>
      </c>
      <c r="V22" s="202">
        <v>2.41</v>
      </c>
      <c r="W22" s="202">
        <v>3.65</v>
      </c>
      <c r="X22" s="202">
        <v>1.58</v>
      </c>
      <c r="Y22" s="202">
        <v>0</v>
      </c>
      <c r="Z22" s="202">
        <v>18.22</v>
      </c>
      <c r="AA22" s="202">
        <v>7.87</v>
      </c>
      <c r="AB22" s="202">
        <v>0</v>
      </c>
      <c r="AC22" s="202">
        <v>10.35</v>
      </c>
      <c r="AD22" s="202">
        <v>0</v>
      </c>
      <c r="AE22" s="202">
        <v>0</v>
      </c>
      <c r="AF22" s="202">
        <v>0</v>
      </c>
      <c r="AG22" s="202">
        <v>0</v>
      </c>
      <c r="AH22" s="202">
        <v>20.89</v>
      </c>
      <c r="AI22" s="202">
        <v>0</v>
      </c>
      <c r="AJ22" s="202">
        <v>14.46</v>
      </c>
      <c r="AK22" s="202">
        <v>57.6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11.49</v>
      </c>
      <c r="E23" s="202">
        <v>0</v>
      </c>
      <c r="F23" s="202">
        <v>0</v>
      </c>
      <c r="G23" s="202">
        <v>18.100000000000001</v>
      </c>
      <c r="H23" s="202">
        <v>0</v>
      </c>
      <c r="I23" s="202">
        <v>5.99</v>
      </c>
      <c r="J23" s="202">
        <v>17.54</v>
      </c>
      <c r="K23" s="202">
        <v>76.98</v>
      </c>
      <c r="L23" s="202">
        <v>31.72</v>
      </c>
      <c r="M23" s="202">
        <v>0</v>
      </c>
      <c r="N23" s="202">
        <v>1.27</v>
      </c>
      <c r="O23" s="202">
        <v>2.13</v>
      </c>
      <c r="P23" s="202">
        <v>2.62</v>
      </c>
      <c r="Q23" s="202">
        <v>0.69</v>
      </c>
      <c r="R23" s="202">
        <v>5.0199999999999996</v>
      </c>
      <c r="S23" s="202">
        <v>2.87</v>
      </c>
      <c r="T23" s="202">
        <v>0</v>
      </c>
      <c r="U23" s="202">
        <v>13.9</v>
      </c>
      <c r="V23" s="202">
        <v>2.41</v>
      </c>
      <c r="W23" s="202">
        <v>3.65</v>
      </c>
      <c r="X23" s="202">
        <v>1.58</v>
      </c>
      <c r="Y23" s="202">
        <v>0</v>
      </c>
      <c r="Z23" s="202">
        <v>18.22</v>
      </c>
      <c r="AA23" s="202">
        <v>7.87</v>
      </c>
      <c r="AB23" s="202">
        <v>0</v>
      </c>
      <c r="AC23" s="202">
        <v>10.35</v>
      </c>
      <c r="AD23" s="202">
        <v>0</v>
      </c>
      <c r="AE23" s="202">
        <v>0</v>
      </c>
      <c r="AF23" s="202">
        <v>0</v>
      </c>
      <c r="AG23" s="202">
        <v>0</v>
      </c>
      <c r="AH23" s="202">
        <v>20.89</v>
      </c>
      <c r="AI23" s="202">
        <v>0</v>
      </c>
      <c r="AJ23" s="202">
        <v>14.46</v>
      </c>
      <c r="AK23" s="202">
        <v>57.6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11.49</v>
      </c>
      <c r="E24" s="202">
        <v>0</v>
      </c>
      <c r="F24" s="202">
        <v>0</v>
      </c>
      <c r="G24" s="202">
        <v>18.100000000000001</v>
      </c>
      <c r="H24" s="202">
        <v>0</v>
      </c>
      <c r="I24" s="202">
        <v>5.99</v>
      </c>
      <c r="J24" s="202">
        <v>17.54</v>
      </c>
      <c r="K24" s="202">
        <v>76.98</v>
      </c>
      <c r="L24" s="202">
        <v>31.72</v>
      </c>
      <c r="M24" s="202">
        <v>0</v>
      </c>
      <c r="N24" s="202">
        <v>1.27</v>
      </c>
      <c r="O24" s="202">
        <v>2.13</v>
      </c>
      <c r="P24" s="202">
        <v>2.62</v>
      </c>
      <c r="Q24" s="202">
        <v>0.69</v>
      </c>
      <c r="R24" s="202">
        <v>5.0199999999999996</v>
      </c>
      <c r="S24" s="202">
        <v>2.87</v>
      </c>
      <c r="T24" s="202">
        <v>0</v>
      </c>
      <c r="U24" s="202">
        <v>13.9</v>
      </c>
      <c r="V24" s="202">
        <v>2.41</v>
      </c>
      <c r="W24" s="202">
        <v>3.65</v>
      </c>
      <c r="X24" s="202">
        <v>1.58</v>
      </c>
      <c r="Y24" s="202">
        <v>0</v>
      </c>
      <c r="Z24" s="202">
        <v>18.22</v>
      </c>
      <c r="AA24" s="202">
        <v>7.87</v>
      </c>
      <c r="AB24" s="202">
        <v>0</v>
      </c>
      <c r="AC24" s="202">
        <v>10.35</v>
      </c>
      <c r="AD24" s="202">
        <v>0</v>
      </c>
      <c r="AE24" s="202">
        <v>0</v>
      </c>
      <c r="AF24" s="202">
        <v>0</v>
      </c>
      <c r="AG24" s="202">
        <v>0</v>
      </c>
      <c r="AH24" s="202">
        <v>20.89</v>
      </c>
      <c r="AI24" s="202">
        <v>0</v>
      </c>
      <c r="AJ24" s="202">
        <v>14.46</v>
      </c>
      <c r="AK24" s="202">
        <v>57.6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11.49</v>
      </c>
      <c r="E25" s="202">
        <v>0</v>
      </c>
      <c r="F25" s="202">
        <v>0</v>
      </c>
      <c r="G25" s="202">
        <v>18.100000000000001</v>
      </c>
      <c r="H25" s="202">
        <v>0</v>
      </c>
      <c r="I25" s="202">
        <v>5.99</v>
      </c>
      <c r="J25" s="202">
        <v>17.54</v>
      </c>
      <c r="K25" s="202">
        <v>76.98</v>
      </c>
      <c r="L25" s="202">
        <v>31.72</v>
      </c>
      <c r="M25" s="202">
        <v>0</v>
      </c>
      <c r="N25" s="202">
        <v>1.27</v>
      </c>
      <c r="O25" s="202">
        <v>2.13</v>
      </c>
      <c r="P25" s="202">
        <v>2.62</v>
      </c>
      <c r="Q25" s="202">
        <v>0.69</v>
      </c>
      <c r="R25" s="202">
        <v>5.0199999999999996</v>
      </c>
      <c r="S25" s="202">
        <v>2.87</v>
      </c>
      <c r="T25" s="202">
        <v>0</v>
      </c>
      <c r="U25" s="202">
        <v>13.9</v>
      </c>
      <c r="V25" s="202">
        <v>2.41</v>
      </c>
      <c r="W25" s="202">
        <v>3.65</v>
      </c>
      <c r="X25" s="202">
        <v>1.58</v>
      </c>
      <c r="Y25" s="202">
        <v>0</v>
      </c>
      <c r="Z25" s="202">
        <v>18.22</v>
      </c>
      <c r="AA25" s="202">
        <v>7.87</v>
      </c>
      <c r="AB25" s="202">
        <v>0</v>
      </c>
      <c r="AC25" s="202">
        <v>10.35</v>
      </c>
      <c r="AD25" s="202">
        <v>0</v>
      </c>
      <c r="AE25" s="202">
        <v>0</v>
      </c>
      <c r="AF25" s="202">
        <v>0</v>
      </c>
      <c r="AG25" s="202">
        <v>0</v>
      </c>
      <c r="AH25" s="202">
        <v>20.89</v>
      </c>
      <c r="AI25" s="202">
        <v>0</v>
      </c>
      <c r="AJ25" s="202">
        <v>14.46</v>
      </c>
      <c r="AK25" s="202">
        <v>57.6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11.49</v>
      </c>
      <c r="E26" s="202">
        <v>0</v>
      </c>
      <c r="F26" s="202">
        <v>0</v>
      </c>
      <c r="G26" s="202">
        <v>18.100000000000001</v>
      </c>
      <c r="H26" s="202">
        <v>0</v>
      </c>
      <c r="I26" s="202">
        <v>5.99</v>
      </c>
      <c r="J26" s="202">
        <v>17.54</v>
      </c>
      <c r="K26" s="202">
        <v>76.98</v>
      </c>
      <c r="L26" s="202">
        <v>31.72</v>
      </c>
      <c r="M26" s="202">
        <v>0</v>
      </c>
      <c r="N26" s="202">
        <v>1.27</v>
      </c>
      <c r="O26" s="202">
        <v>2.13</v>
      </c>
      <c r="P26" s="202">
        <v>2.62</v>
      </c>
      <c r="Q26" s="202">
        <v>0.69</v>
      </c>
      <c r="R26" s="202">
        <v>5.0199999999999996</v>
      </c>
      <c r="S26" s="202">
        <v>2.87</v>
      </c>
      <c r="T26" s="202">
        <v>0</v>
      </c>
      <c r="U26" s="202">
        <v>13.9</v>
      </c>
      <c r="V26" s="202">
        <v>2.41</v>
      </c>
      <c r="W26" s="202">
        <v>3.65</v>
      </c>
      <c r="X26" s="202">
        <v>1.58</v>
      </c>
      <c r="Y26" s="202">
        <v>0</v>
      </c>
      <c r="Z26" s="202">
        <v>18.22</v>
      </c>
      <c r="AA26" s="202">
        <v>7.87</v>
      </c>
      <c r="AB26" s="202">
        <v>0</v>
      </c>
      <c r="AC26" s="202">
        <v>10.35</v>
      </c>
      <c r="AD26" s="202">
        <v>0</v>
      </c>
      <c r="AE26" s="202">
        <v>0</v>
      </c>
      <c r="AF26" s="202">
        <v>0</v>
      </c>
      <c r="AG26" s="202">
        <v>0</v>
      </c>
      <c r="AH26" s="202">
        <v>20.89</v>
      </c>
      <c r="AI26" s="202">
        <v>0</v>
      </c>
      <c r="AJ26" s="202">
        <v>14.46</v>
      </c>
      <c r="AK26" s="202">
        <v>57.6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11.49</v>
      </c>
      <c r="E27" s="202">
        <v>0</v>
      </c>
      <c r="F27" s="202">
        <v>0</v>
      </c>
      <c r="G27" s="202">
        <v>18.100000000000001</v>
      </c>
      <c r="H27" s="202">
        <v>0</v>
      </c>
      <c r="I27" s="202">
        <v>5.99</v>
      </c>
      <c r="J27" s="202">
        <v>17.54</v>
      </c>
      <c r="K27" s="202">
        <v>76.98</v>
      </c>
      <c r="L27" s="202">
        <v>31.72</v>
      </c>
      <c r="M27" s="202">
        <v>0</v>
      </c>
      <c r="N27" s="202">
        <v>1.27</v>
      </c>
      <c r="O27" s="202">
        <v>2.13</v>
      </c>
      <c r="P27" s="202">
        <v>2.62</v>
      </c>
      <c r="Q27" s="202">
        <v>0.69</v>
      </c>
      <c r="R27" s="202">
        <v>5.0199999999999996</v>
      </c>
      <c r="S27" s="202">
        <v>2.87</v>
      </c>
      <c r="T27" s="202">
        <v>0</v>
      </c>
      <c r="U27" s="202">
        <v>13.9</v>
      </c>
      <c r="V27" s="202">
        <v>2.41</v>
      </c>
      <c r="W27" s="202">
        <v>0.42</v>
      </c>
      <c r="X27" s="202">
        <v>2.4500000000000002</v>
      </c>
      <c r="Y27" s="202">
        <v>0</v>
      </c>
      <c r="Z27" s="202">
        <v>1.49</v>
      </c>
      <c r="AA27" s="202">
        <v>7.87</v>
      </c>
      <c r="AB27" s="202">
        <v>0</v>
      </c>
      <c r="AC27" s="202">
        <v>10.35</v>
      </c>
      <c r="AD27" s="202">
        <v>0</v>
      </c>
      <c r="AE27" s="202">
        <v>0</v>
      </c>
      <c r="AF27" s="202">
        <v>0</v>
      </c>
      <c r="AG27" s="202">
        <v>0</v>
      </c>
      <c r="AH27" s="202">
        <v>20.89</v>
      </c>
      <c r="AI27" s="202">
        <v>0</v>
      </c>
      <c r="AJ27" s="202">
        <v>14.46</v>
      </c>
      <c r="AK27" s="202">
        <v>57.6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11.55</v>
      </c>
      <c r="E28" s="202">
        <v>0</v>
      </c>
      <c r="F28" s="202">
        <v>0</v>
      </c>
      <c r="G28" s="202">
        <v>18.100000000000001</v>
      </c>
      <c r="H28" s="202">
        <v>0</v>
      </c>
      <c r="I28" s="202">
        <v>5.99</v>
      </c>
      <c r="J28" s="202">
        <v>17.54</v>
      </c>
      <c r="K28" s="202">
        <v>76.98</v>
      </c>
      <c r="L28" s="202">
        <v>31.72</v>
      </c>
      <c r="M28" s="202">
        <v>0</v>
      </c>
      <c r="N28" s="202">
        <v>1.27</v>
      </c>
      <c r="O28" s="202">
        <v>2.13</v>
      </c>
      <c r="P28" s="202">
        <v>2.62</v>
      </c>
      <c r="Q28" s="202">
        <v>0.69</v>
      </c>
      <c r="R28" s="202">
        <v>5.0199999999999996</v>
      </c>
      <c r="S28" s="202">
        <v>2.87</v>
      </c>
      <c r="T28" s="202">
        <v>0</v>
      </c>
      <c r="U28" s="202">
        <v>13.9</v>
      </c>
      <c r="V28" s="202">
        <v>2.41</v>
      </c>
      <c r="W28" s="202">
        <v>0.36</v>
      </c>
      <c r="X28" s="202">
        <v>1.58</v>
      </c>
      <c r="Y28" s="202">
        <v>0</v>
      </c>
      <c r="Z28" s="202">
        <v>1.49</v>
      </c>
      <c r="AA28" s="202">
        <v>7.87</v>
      </c>
      <c r="AB28" s="202">
        <v>0</v>
      </c>
      <c r="AC28" s="202">
        <v>10.35</v>
      </c>
      <c r="AD28" s="202">
        <v>0</v>
      </c>
      <c r="AE28" s="202">
        <v>0</v>
      </c>
      <c r="AF28" s="202">
        <v>0</v>
      </c>
      <c r="AG28" s="202">
        <v>0</v>
      </c>
      <c r="AH28" s="202">
        <v>20.89</v>
      </c>
      <c r="AI28" s="202">
        <v>0</v>
      </c>
      <c r="AJ28" s="202">
        <v>14.46</v>
      </c>
      <c r="AK28" s="202">
        <v>57.6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11.55</v>
      </c>
      <c r="E29" s="202">
        <v>0</v>
      </c>
      <c r="F29" s="202">
        <v>0</v>
      </c>
      <c r="G29" s="202">
        <v>18.100000000000001</v>
      </c>
      <c r="H29" s="202">
        <v>0</v>
      </c>
      <c r="I29" s="202">
        <v>5.99</v>
      </c>
      <c r="J29" s="202">
        <v>17.54</v>
      </c>
      <c r="K29" s="202">
        <v>76.98</v>
      </c>
      <c r="L29" s="202">
        <v>31.72</v>
      </c>
      <c r="M29" s="202">
        <v>0</v>
      </c>
      <c r="N29" s="202">
        <v>1.27</v>
      </c>
      <c r="O29" s="202">
        <v>2.13</v>
      </c>
      <c r="P29" s="202">
        <v>2.62</v>
      </c>
      <c r="Q29" s="202">
        <v>0.69</v>
      </c>
      <c r="R29" s="202">
        <v>5.0199999999999996</v>
      </c>
      <c r="S29" s="202">
        <v>2.91</v>
      </c>
      <c r="T29" s="202">
        <v>0</v>
      </c>
      <c r="U29" s="202">
        <v>13.9</v>
      </c>
      <c r="V29" s="202">
        <v>0.22</v>
      </c>
      <c r="W29" s="202">
        <v>0.44</v>
      </c>
      <c r="X29" s="202">
        <v>1.71</v>
      </c>
      <c r="Y29" s="202">
        <v>0</v>
      </c>
      <c r="Z29" s="202">
        <v>1.49</v>
      </c>
      <c r="AA29" s="202">
        <v>0.96</v>
      </c>
      <c r="AB29" s="202">
        <v>0</v>
      </c>
      <c r="AC29" s="202">
        <v>10.35</v>
      </c>
      <c r="AD29" s="202">
        <v>0</v>
      </c>
      <c r="AE29" s="202">
        <v>0</v>
      </c>
      <c r="AF29" s="202">
        <v>0</v>
      </c>
      <c r="AG29" s="202">
        <v>0</v>
      </c>
      <c r="AH29" s="202">
        <v>20.89</v>
      </c>
      <c r="AI29" s="202">
        <v>0</v>
      </c>
      <c r="AJ29" s="202">
        <v>14.46</v>
      </c>
      <c r="AK29" s="202">
        <v>57.6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11.55</v>
      </c>
      <c r="E30" s="202">
        <v>0</v>
      </c>
      <c r="F30" s="202">
        <v>0</v>
      </c>
      <c r="G30" s="202">
        <v>18.100000000000001</v>
      </c>
      <c r="H30" s="202">
        <v>0</v>
      </c>
      <c r="I30" s="202">
        <v>5.99</v>
      </c>
      <c r="J30" s="202">
        <v>17.54</v>
      </c>
      <c r="K30" s="202">
        <v>76.98</v>
      </c>
      <c r="L30" s="202">
        <v>31.98</v>
      </c>
      <c r="M30" s="202">
        <v>0</v>
      </c>
      <c r="N30" s="202">
        <v>1.27</v>
      </c>
      <c r="O30" s="202">
        <v>2.13</v>
      </c>
      <c r="P30" s="202">
        <v>2.62</v>
      </c>
      <c r="Q30" s="202">
        <v>0.69</v>
      </c>
      <c r="R30" s="202">
        <v>5.0199999999999996</v>
      </c>
      <c r="S30" s="202">
        <v>2.87</v>
      </c>
      <c r="T30" s="202">
        <v>0</v>
      </c>
      <c r="U30" s="202">
        <v>13.9</v>
      </c>
      <c r="V30" s="202">
        <v>0.22</v>
      </c>
      <c r="W30" s="202">
        <v>0.36</v>
      </c>
      <c r="X30" s="202">
        <v>1.58</v>
      </c>
      <c r="Y30" s="202">
        <v>0</v>
      </c>
      <c r="Z30" s="202">
        <v>1.49</v>
      </c>
      <c r="AA30" s="202">
        <v>0.96</v>
      </c>
      <c r="AB30" s="202">
        <v>0</v>
      </c>
      <c r="AC30" s="202">
        <v>10.35</v>
      </c>
      <c r="AD30" s="202">
        <v>0</v>
      </c>
      <c r="AE30" s="202">
        <v>0</v>
      </c>
      <c r="AF30" s="202">
        <v>0</v>
      </c>
      <c r="AG30" s="202">
        <v>0</v>
      </c>
      <c r="AH30" s="202">
        <v>20.89</v>
      </c>
      <c r="AI30" s="202">
        <v>0</v>
      </c>
      <c r="AJ30" s="202">
        <v>14.46</v>
      </c>
      <c r="AK30" s="202">
        <v>57.6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11.55</v>
      </c>
      <c r="E31" s="202">
        <v>0</v>
      </c>
      <c r="F31" s="202">
        <v>0</v>
      </c>
      <c r="G31" s="202">
        <v>18.100000000000001</v>
      </c>
      <c r="H31" s="202">
        <v>0</v>
      </c>
      <c r="I31" s="202">
        <v>5.99</v>
      </c>
      <c r="J31" s="202">
        <v>17.54</v>
      </c>
      <c r="K31" s="202">
        <v>76.98</v>
      </c>
      <c r="L31" s="202">
        <v>31.73</v>
      </c>
      <c r="M31" s="202">
        <v>0</v>
      </c>
      <c r="N31" s="202">
        <v>1.27</v>
      </c>
      <c r="O31" s="202">
        <v>2.13</v>
      </c>
      <c r="P31" s="202">
        <v>2.62</v>
      </c>
      <c r="Q31" s="202">
        <v>0.14000000000000001</v>
      </c>
      <c r="R31" s="202">
        <v>0.45</v>
      </c>
      <c r="S31" s="202">
        <v>0.44</v>
      </c>
      <c r="T31" s="202">
        <v>0</v>
      </c>
      <c r="U31" s="202">
        <v>13.9</v>
      </c>
      <c r="V31" s="202">
        <v>0.22</v>
      </c>
      <c r="W31" s="202">
        <v>0.36</v>
      </c>
      <c r="X31" s="202">
        <v>1.58</v>
      </c>
      <c r="Y31" s="202">
        <v>0</v>
      </c>
      <c r="Z31" s="202">
        <v>1.49</v>
      </c>
      <c r="AA31" s="202">
        <v>0.96</v>
      </c>
      <c r="AB31" s="202">
        <v>0</v>
      </c>
      <c r="AC31" s="202">
        <v>10.35</v>
      </c>
      <c r="AD31" s="202">
        <v>0</v>
      </c>
      <c r="AE31" s="202">
        <v>0</v>
      </c>
      <c r="AF31" s="202">
        <v>0</v>
      </c>
      <c r="AG31" s="202">
        <v>0</v>
      </c>
      <c r="AH31" s="202">
        <v>20.89</v>
      </c>
      <c r="AI31" s="202">
        <v>0</v>
      </c>
      <c r="AJ31" s="202">
        <v>14.46</v>
      </c>
      <c r="AK31" s="202">
        <v>57.6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11.55</v>
      </c>
      <c r="E32" s="202">
        <v>0</v>
      </c>
      <c r="F32" s="202">
        <v>0</v>
      </c>
      <c r="G32" s="202">
        <v>18.100000000000001</v>
      </c>
      <c r="H32" s="202">
        <v>0</v>
      </c>
      <c r="I32" s="202">
        <v>5.99</v>
      </c>
      <c r="J32" s="202">
        <v>17.54</v>
      </c>
      <c r="K32" s="202">
        <v>7.99</v>
      </c>
      <c r="L32" s="202">
        <v>3.11</v>
      </c>
      <c r="M32" s="202">
        <v>0</v>
      </c>
      <c r="N32" s="202">
        <v>1.27</v>
      </c>
      <c r="O32" s="202">
        <v>2.13</v>
      </c>
      <c r="P32" s="202">
        <v>2.62</v>
      </c>
      <c r="Q32" s="202">
        <v>0.11</v>
      </c>
      <c r="R32" s="202">
        <v>0.45</v>
      </c>
      <c r="S32" s="202">
        <v>0.28000000000000003</v>
      </c>
      <c r="T32" s="202">
        <v>0</v>
      </c>
      <c r="U32" s="202">
        <v>13.9</v>
      </c>
      <c r="V32" s="202">
        <v>0.22</v>
      </c>
      <c r="W32" s="202">
        <v>0.36</v>
      </c>
      <c r="X32" s="202">
        <v>1.58</v>
      </c>
      <c r="Y32" s="202">
        <v>0</v>
      </c>
      <c r="Z32" s="202">
        <v>1.49</v>
      </c>
      <c r="AA32" s="202">
        <v>0.96</v>
      </c>
      <c r="AB32" s="202">
        <v>0</v>
      </c>
      <c r="AC32" s="202">
        <v>10.35</v>
      </c>
      <c r="AD32" s="202">
        <v>0</v>
      </c>
      <c r="AE32" s="202">
        <v>0</v>
      </c>
      <c r="AF32" s="202">
        <v>0</v>
      </c>
      <c r="AG32" s="202">
        <v>0</v>
      </c>
      <c r="AH32" s="202">
        <v>20.89</v>
      </c>
      <c r="AI32" s="202">
        <v>0</v>
      </c>
      <c r="AJ32" s="202">
        <v>14.46</v>
      </c>
      <c r="AK32" s="202">
        <v>57.6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11.55</v>
      </c>
      <c r="E33" s="202">
        <v>0</v>
      </c>
      <c r="F33" s="202">
        <v>0</v>
      </c>
      <c r="G33" s="202">
        <v>18.100000000000001</v>
      </c>
      <c r="H33" s="202">
        <v>0</v>
      </c>
      <c r="I33" s="202">
        <v>5.99</v>
      </c>
      <c r="J33" s="202">
        <v>17.54</v>
      </c>
      <c r="K33" s="202">
        <v>7.43</v>
      </c>
      <c r="L33" s="202">
        <v>2.73</v>
      </c>
      <c r="M33" s="202">
        <v>0</v>
      </c>
      <c r="N33" s="202">
        <v>1.27</v>
      </c>
      <c r="O33" s="202">
        <v>2.13</v>
      </c>
      <c r="P33" s="202">
        <v>2.62</v>
      </c>
      <c r="Q33" s="202">
        <v>0.11</v>
      </c>
      <c r="R33" s="202">
        <v>0.45</v>
      </c>
      <c r="S33" s="202">
        <v>0.28000000000000003</v>
      </c>
      <c r="T33" s="202">
        <v>0</v>
      </c>
      <c r="U33" s="202">
        <v>13.9</v>
      </c>
      <c r="V33" s="202">
        <v>0.22</v>
      </c>
      <c r="W33" s="202">
        <v>0.36</v>
      </c>
      <c r="X33" s="202">
        <v>1.58</v>
      </c>
      <c r="Y33" s="202">
        <v>0</v>
      </c>
      <c r="Z33" s="202">
        <v>1.49</v>
      </c>
      <c r="AA33" s="202">
        <v>0.96</v>
      </c>
      <c r="AB33" s="202">
        <v>0</v>
      </c>
      <c r="AC33" s="202">
        <v>10.35</v>
      </c>
      <c r="AD33" s="202">
        <v>0</v>
      </c>
      <c r="AE33" s="202">
        <v>0</v>
      </c>
      <c r="AF33" s="202">
        <v>0</v>
      </c>
      <c r="AG33" s="202">
        <v>0</v>
      </c>
      <c r="AH33" s="202">
        <v>20.89</v>
      </c>
      <c r="AI33" s="202">
        <v>0</v>
      </c>
      <c r="AJ33" s="202">
        <v>14.46</v>
      </c>
      <c r="AK33" s="202">
        <v>57.6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11.55</v>
      </c>
      <c r="E34" s="202">
        <v>0</v>
      </c>
      <c r="F34" s="202">
        <v>0</v>
      </c>
      <c r="G34" s="202">
        <v>18.100000000000001</v>
      </c>
      <c r="H34" s="202">
        <v>0</v>
      </c>
      <c r="I34" s="202">
        <v>5.99</v>
      </c>
      <c r="J34" s="202">
        <v>17.54</v>
      </c>
      <c r="K34" s="202">
        <v>6.89</v>
      </c>
      <c r="L34" s="202">
        <v>2.73</v>
      </c>
      <c r="M34" s="202">
        <v>0</v>
      </c>
      <c r="N34" s="202">
        <v>1.27</v>
      </c>
      <c r="O34" s="202">
        <v>2.13</v>
      </c>
      <c r="P34" s="202">
        <v>2.62</v>
      </c>
      <c r="Q34" s="202">
        <v>0.11</v>
      </c>
      <c r="R34" s="202">
        <v>0.45</v>
      </c>
      <c r="S34" s="202">
        <v>0.28000000000000003</v>
      </c>
      <c r="T34" s="202">
        <v>0</v>
      </c>
      <c r="U34" s="202">
        <v>13.9</v>
      </c>
      <c r="V34" s="202">
        <v>0.22</v>
      </c>
      <c r="W34" s="202">
        <v>0.36</v>
      </c>
      <c r="X34" s="202">
        <v>1.58</v>
      </c>
      <c r="Y34" s="202">
        <v>0</v>
      </c>
      <c r="Z34" s="202">
        <v>1.49</v>
      </c>
      <c r="AA34" s="202">
        <v>0.96</v>
      </c>
      <c r="AB34" s="202">
        <v>0</v>
      </c>
      <c r="AC34" s="202">
        <v>10.35</v>
      </c>
      <c r="AD34" s="202">
        <v>0</v>
      </c>
      <c r="AE34" s="202">
        <v>0</v>
      </c>
      <c r="AF34" s="202">
        <v>0</v>
      </c>
      <c r="AG34" s="202">
        <v>0</v>
      </c>
      <c r="AH34" s="202">
        <v>20.89</v>
      </c>
      <c r="AI34" s="202">
        <v>0</v>
      </c>
      <c r="AJ34" s="202">
        <v>14.46</v>
      </c>
      <c r="AK34" s="202">
        <v>57.6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11.55</v>
      </c>
      <c r="E35" s="202">
        <v>0</v>
      </c>
      <c r="F35" s="202">
        <v>0</v>
      </c>
      <c r="G35" s="202">
        <v>18.100000000000001</v>
      </c>
      <c r="H35" s="202">
        <v>0</v>
      </c>
      <c r="I35" s="202">
        <v>5.99</v>
      </c>
      <c r="J35" s="202">
        <v>17.54</v>
      </c>
      <c r="K35" s="202">
        <v>6.89</v>
      </c>
      <c r="L35" s="202">
        <v>2.73</v>
      </c>
      <c r="M35" s="202">
        <v>0</v>
      </c>
      <c r="N35" s="202">
        <v>1.27</v>
      </c>
      <c r="O35" s="202">
        <v>2.13</v>
      </c>
      <c r="P35" s="202">
        <v>2.62</v>
      </c>
      <c r="Q35" s="202">
        <v>0.11</v>
      </c>
      <c r="R35" s="202">
        <v>0.45</v>
      </c>
      <c r="S35" s="202">
        <v>0.28000000000000003</v>
      </c>
      <c r="T35" s="202">
        <v>0</v>
      </c>
      <c r="U35" s="202">
        <v>13.9</v>
      </c>
      <c r="V35" s="202">
        <v>0.22</v>
      </c>
      <c r="W35" s="202">
        <v>0.36</v>
      </c>
      <c r="X35" s="202">
        <v>1.58</v>
      </c>
      <c r="Y35" s="202">
        <v>0</v>
      </c>
      <c r="Z35" s="202">
        <v>1.49</v>
      </c>
      <c r="AA35" s="202">
        <v>0.96</v>
      </c>
      <c r="AB35" s="202">
        <v>0</v>
      </c>
      <c r="AC35" s="202">
        <v>10.35</v>
      </c>
      <c r="AD35" s="202">
        <v>0</v>
      </c>
      <c r="AE35" s="202">
        <v>0</v>
      </c>
      <c r="AF35" s="202">
        <v>0</v>
      </c>
      <c r="AG35" s="202">
        <v>0</v>
      </c>
      <c r="AH35" s="202">
        <v>20.89</v>
      </c>
      <c r="AI35" s="202">
        <v>0</v>
      </c>
      <c r="AJ35" s="202">
        <v>14.46</v>
      </c>
      <c r="AK35" s="202">
        <v>57.6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11.55</v>
      </c>
      <c r="E36" s="202">
        <v>0</v>
      </c>
      <c r="F36" s="202">
        <v>0</v>
      </c>
      <c r="G36" s="202">
        <v>18.100000000000001</v>
      </c>
      <c r="H36" s="202">
        <v>0</v>
      </c>
      <c r="I36" s="202">
        <v>5.99</v>
      </c>
      <c r="J36" s="202">
        <v>17.54</v>
      </c>
      <c r="K36" s="202">
        <v>6.89</v>
      </c>
      <c r="L36" s="202">
        <v>2.73</v>
      </c>
      <c r="M36" s="202">
        <v>0</v>
      </c>
      <c r="N36" s="202">
        <v>1.27</v>
      </c>
      <c r="O36" s="202">
        <v>2.13</v>
      </c>
      <c r="P36" s="202">
        <v>2.62</v>
      </c>
      <c r="Q36" s="202">
        <v>0.11</v>
      </c>
      <c r="R36" s="202">
        <v>0.45</v>
      </c>
      <c r="S36" s="202">
        <v>0.28000000000000003</v>
      </c>
      <c r="T36" s="202">
        <v>0</v>
      </c>
      <c r="U36" s="202">
        <v>13.9</v>
      </c>
      <c r="V36" s="202">
        <v>0.22</v>
      </c>
      <c r="W36" s="202">
        <v>0.36</v>
      </c>
      <c r="X36" s="202">
        <v>1.58</v>
      </c>
      <c r="Y36" s="202">
        <v>0</v>
      </c>
      <c r="Z36" s="202">
        <v>1.49</v>
      </c>
      <c r="AA36" s="202">
        <v>0.96</v>
      </c>
      <c r="AB36" s="202">
        <v>0</v>
      </c>
      <c r="AC36" s="202">
        <v>10.35</v>
      </c>
      <c r="AD36" s="202">
        <v>0</v>
      </c>
      <c r="AE36" s="202">
        <v>0</v>
      </c>
      <c r="AF36" s="202">
        <v>0</v>
      </c>
      <c r="AG36" s="202">
        <v>0</v>
      </c>
      <c r="AH36" s="202">
        <v>20.89</v>
      </c>
      <c r="AI36" s="202">
        <v>0</v>
      </c>
      <c r="AJ36" s="202">
        <v>14.46</v>
      </c>
      <c r="AK36" s="202">
        <v>57.6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11.49</v>
      </c>
      <c r="E37" s="202">
        <v>0</v>
      </c>
      <c r="F37" s="202">
        <v>0</v>
      </c>
      <c r="G37" s="202">
        <v>18.100000000000001</v>
      </c>
      <c r="H37" s="202">
        <v>0</v>
      </c>
      <c r="I37" s="202">
        <v>5.99</v>
      </c>
      <c r="J37" s="202">
        <v>17.54</v>
      </c>
      <c r="K37" s="202">
        <v>6.89</v>
      </c>
      <c r="L37" s="202">
        <v>2.73</v>
      </c>
      <c r="M37" s="202">
        <v>0</v>
      </c>
      <c r="N37" s="202">
        <v>1.27</v>
      </c>
      <c r="O37" s="202">
        <v>2.13</v>
      </c>
      <c r="P37" s="202">
        <v>2.62</v>
      </c>
      <c r="Q37" s="202">
        <v>0.11</v>
      </c>
      <c r="R37" s="202">
        <v>0.45</v>
      </c>
      <c r="S37" s="202">
        <v>0.28000000000000003</v>
      </c>
      <c r="T37" s="202">
        <v>0</v>
      </c>
      <c r="U37" s="202">
        <v>13.9</v>
      </c>
      <c r="V37" s="202">
        <v>0.22</v>
      </c>
      <c r="W37" s="202">
        <v>0.36</v>
      </c>
      <c r="X37" s="202">
        <v>1.58</v>
      </c>
      <c r="Y37" s="202">
        <v>0</v>
      </c>
      <c r="Z37" s="202">
        <v>1.49</v>
      </c>
      <c r="AA37" s="202">
        <v>0.96</v>
      </c>
      <c r="AB37" s="202">
        <v>0</v>
      </c>
      <c r="AC37" s="202">
        <v>10.35</v>
      </c>
      <c r="AD37" s="202">
        <v>0</v>
      </c>
      <c r="AE37" s="202">
        <v>0</v>
      </c>
      <c r="AF37" s="202">
        <v>0</v>
      </c>
      <c r="AG37" s="202">
        <v>0</v>
      </c>
      <c r="AH37" s="202">
        <v>20.89</v>
      </c>
      <c r="AI37" s="202">
        <v>0</v>
      </c>
      <c r="AJ37" s="202">
        <v>14.46</v>
      </c>
      <c r="AK37" s="202">
        <v>57.6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11.44</v>
      </c>
      <c r="E38" s="202">
        <v>0</v>
      </c>
      <c r="F38" s="202">
        <v>0</v>
      </c>
      <c r="G38" s="202">
        <v>18.100000000000001</v>
      </c>
      <c r="H38" s="202">
        <v>0</v>
      </c>
      <c r="I38" s="202">
        <v>5.99</v>
      </c>
      <c r="J38" s="202">
        <v>17.54</v>
      </c>
      <c r="K38" s="202">
        <v>6.89</v>
      </c>
      <c r="L38" s="202">
        <v>2.73</v>
      </c>
      <c r="M38" s="202">
        <v>0</v>
      </c>
      <c r="N38" s="202">
        <v>1.27</v>
      </c>
      <c r="O38" s="202">
        <v>2.13</v>
      </c>
      <c r="P38" s="202">
        <v>2.62</v>
      </c>
      <c r="Q38" s="202">
        <v>0.11</v>
      </c>
      <c r="R38" s="202">
        <v>0.45</v>
      </c>
      <c r="S38" s="202">
        <v>0.28000000000000003</v>
      </c>
      <c r="T38" s="202">
        <v>0</v>
      </c>
      <c r="U38" s="202">
        <v>13.9</v>
      </c>
      <c r="V38" s="202">
        <v>0.22</v>
      </c>
      <c r="W38" s="202">
        <v>0.36</v>
      </c>
      <c r="X38" s="202">
        <v>1.58</v>
      </c>
      <c r="Y38" s="202">
        <v>0</v>
      </c>
      <c r="Z38" s="202">
        <v>1.49</v>
      </c>
      <c r="AA38" s="202">
        <v>0.96</v>
      </c>
      <c r="AB38" s="202">
        <v>0</v>
      </c>
      <c r="AC38" s="202">
        <v>10.35</v>
      </c>
      <c r="AD38" s="202">
        <v>0</v>
      </c>
      <c r="AE38" s="202">
        <v>0</v>
      </c>
      <c r="AF38" s="202">
        <v>0</v>
      </c>
      <c r="AG38" s="202">
        <v>0</v>
      </c>
      <c r="AH38" s="202">
        <v>20.89</v>
      </c>
      <c r="AI38" s="202">
        <v>0</v>
      </c>
      <c r="AJ38" s="202">
        <v>14.46</v>
      </c>
      <c r="AK38" s="202">
        <v>57.6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11.39</v>
      </c>
      <c r="E39" s="202">
        <v>0</v>
      </c>
      <c r="F39" s="202">
        <v>0</v>
      </c>
      <c r="G39" s="202">
        <v>18.100000000000001</v>
      </c>
      <c r="H39" s="202">
        <v>0</v>
      </c>
      <c r="I39" s="202">
        <v>5.99</v>
      </c>
      <c r="J39" s="202">
        <v>17.54</v>
      </c>
      <c r="K39" s="202">
        <v>6.89</v>
      </c>
      <c r="L39" s="202">
        <v>2.72</v>
      </c>
      <c r="M39" s="202">
        <v>0</v>
      </c>
      <c r="N39" s="202">
        <v>1.27</v>
      </c>
      <c r="O39" s="202">
        <v>2.13</v>
      </c>
      <c r="P39" s="202">
        <v>2.62</v>
      </c>
      <c r="Q39" s="202">
        <v>0.11</v>
      </c>
      <c r="R39" s="202">
        <v>0.45</v>
      </c>
      <c r="S39" s="202">
        <v>0.28000000000000003</v>
      </c>
      <c r="T39" s="202">
        <v>0</v>
      </c>
      <c r="U39" s="202">
        <v>13.9</v>
      </c>
      <c r="V39" s="202">
        <v>0.22</v>
      </c>
      <c r="W39" s="202">
        <v>0.36</v>
      </c>
      <c r="X39" s="202">
        <v>1.58</v>
      </c>
      <c r="Y39" s="202">
        <v>0</v>
      </c>
      <c r="Z39" s="202">
        <v>1.49</v>
      </c>
      <c r="AA39" s="202">
        <v>0.96</v>
      </c>
      <c r="AB39" s="202">
        <v>0</v>
      </c>
      <c r="AC39" s="202">
        <v>10.35</v>
      </c>
      <c r="AD39" s="202">
        <v>0</v>
      </c>
      <c r="AE39" s="202">
        <v>0</v>
      </c>
      <c r="AF39" s="202">
        <v>0</v>
      </c>
      <c r="AG39" s="202">
        <v>0</v>
      </c>
      <c r="AH39" s="202">
        <v>20.89</v>
      </c>
      <c r="AI39" s="202">
        <v>0</v>
      </c>
      <c r="AJ39" s="202">
        <v>14.46</v>
      </c>
      <c r="AK39" s="202">
        <v>57.6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11.39</v>
      </c>
      <c r="E40" s="202">
        <v>0</v>
      </c>
      <c r="F40" s="202">
        <v>0</v>
      </c>
      <c r="G40" s="202">
        <v>18.100000000000001</v>
      </c>
      <c r="H40" s="202">
        <v>0</v>
      </c>
      <c r="I40" s="202">
        <v>5.99</v>
      </c>
      <c r="J40" s="202">
        <v>17.54</v>
      </c>
      <c r="K40" s="202">
        <v>6.89</v>
      </c>
      <c r="L40" s="202">
        <v>2.72</v>
      </c>
      <c r="M40" s="202">
        <v>0</v>
      </c>
      <c r="N40" s="202">
        <v>1.27</v>
      </c>
      <c r="O40" s="202">
        <v>2.13</v>
      </c>
      <c r="P40" s="202">
        <v>2.62</v>
      </c>
      <c r="Q40" s="202">
        <v>0.11</v>
      </c>
      <c r="R40" s="202">
        <v>0.45</v>
      </c>
      <c r="S40" s="202">
        <v>0.28000000000000003</v>
      </c>
      <c r="T40" s="202">
        <v>0</v>
      </c>
      <c r="U40" s="202">
        <v>13.9</v>
      </c>
      <c r="V40" s="202">
        <v>0.22</v>
      </c>
      <c r="W40" s="202">
        <v>0.36</v>
      </c>
      <c r="X40" s="202">
        <v>1.58</v>
      </c>
      <c r="Y40" s="202">
        <v>0</v>
      </c>
      <c r="Z40" s="202">
        <v>1.49</v>
      </c>
      <c r="AA40" s="202">
        <v>0.96</v>
      </c>
      <c r="AB40" s="202">
        <v>0</v>
      </c>
      <c r="AC40" s="202">
        <v>10.35</v>
      </c>
      <c r="AD40" s="202">
        <v>0</v>
      </c>
      <c r="AE40" s="202">
        <v>0</v>
      </c>
      <c r="AF40" s="202">
        <v>0</v>
      </c>
      <c r="AG40" s="202">
        <v>0</v>
      </c>
      <c r="AH40" s="202">
        <v>20.89</v>
      </c>
      <c r="AI40" s="202">
        <v>0</v>
      </c>
      <c r="AJ40" s="202">
        <v>14.46</v>
      </c>
      <c r="AK40" s="202">
        <v>57.6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11.34</v>
      </c>
      <c r="E41" s="202">
        <v>0</v>
      </c>
      <c r="F41" s="202">
        <v>0</v>
      </c>
      <c r="G41" s="202">
        <v>18.100000000000001</v>
      </c>
      <c r="H41" s="202">
        <v>0</v>
      </c>
      <c r="I41" s="202">
        <v>5.99</v>
      </c>
      <c r="J41" s="202">
        <v>17.54</v>
      </c>
      <c r="K41" s="202">
        <v>6.89</v>
      </c>
      <c r="L41" s="202">
        <v>2.72</v>
      </c>
      <c r="M41" s="202">
        <v>0</v>
      </c>
      <c r="N41" s="202">
        <v>1.27</v>
      </c>
      <c r="O41" s="202">
        <v>2.13</v>
      </c>
      <c r="P41" s="202">
        <v>2.62</v>
      </c>
      <c r="Q41" s="202">
        <v>0.11</v>
      </c>
      <c r="R41" s="202">
        <v>0.45</v>
      </c>
      <c r="S41" s="202">
        <v>0.28000000000000003</v>
      </c>
      <c r="T41" s="202">
        <v>0</v>
      </c>
      <c r="U41" s="202">
        <v>13.9</v>
      </c>
      <c r="V41" s="202">
        <v>0.22</v>
      </c>
      <c r="W41" s="202">
        <v>0.36</v>
      </c>
      <c r="X41" s="202">
        <v>1.58</v>
      </c>
      <c r="Y41" s="202">
        <v>0</v>
      </c>
      <c r="Z41" s="202">
        <v>1.49</v>
      </c>
      <c r="AA41" s="202">
        <v>0.96</v>
      </c>
      <c r="AB41" s="202">
        <v>0</v>
      </c>
      <c r="AC41" s="202">
        <v>10.35</v>
      </c>
      <c r="AD41" s="202">
        <v>0</v>
      </c>
      <c r="AE41" s="202">
        <v>0</v>
      </c>
      <c r="AF41" s="202">
        <v>0</v>
      </c>
      <c r="AG41" s="202">
        <v>0</v>
      </c>
      <c r="AH41" s="202">
        <v>20.89</v>
      </c>
      <c r="AI41" s="202">
        <v>0</v>
      </c>
      <c r="AJ41" s="202">
        <v>14.46</v>
      </c>
      <c r="AK41" s="202">
        <v>57.6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11.28</v>
      </c>
      <c r="E42" s="202">
        <v>0</v>
      </c>
      <c r="F42" s="202">
        <v>0</v>
      </c>
      <c r="G42" s="202">
        <v>18.100000000000001</v>
      </c>
      <c r="H42" s="202">
        <v>0</v>
      </c>
      <c r="I42" s="202">
        <v>5.99</v>
      </c>
      <c r="J42" s="202">
        <v>17.54</v>
      </c>
      <c r="K42" s="202">
        <v>6.89</v>
      </c>
      <c r="L42" s="202">
        <v>2.72</v>
      </c>
      <c r="M42" s="202">
        <v>0</v>
      </c>
      <c r="N42" s="202">
        <v>1.27</v>
      </c>
      <c r="O42" s="202">
        <v>2.13</v>
      </c>
      <c r="P42" s="202">
        <v>2.62</v>
      </c>
      <c r="Q42" s="202">
        <v>0.11</v>
      </c>
      <c r="R42" s="202">
        <v>0.45</v>
      </c>
      <c r="S42" s="202">
        <v>0.28000000000000003</v>
      </c>
      <c r="T42" s="202">
        <v>0</v>
      </c>
      <c r="U42" s="202">
        <v>13.9</v>
      </c>
      <c r="V42" s="202">
        <v>0.22</v>
      </c>
      <c r="W42" s="202">
        <v>0.36</v>
      </c>
      <c r="X42" s="202">
        <v>1.58</v>
      </c>
      <c r="Y42" s="202">
        <v>0</v>
      </c>
      <c r="Z42" s="202">
        <v>1.49</v>
      </c>
      <c r="AA42" s="202">
        <v>0.96</v>
      </c>
      <c r="AB42" s="202">
        <v>0</v>
      </c>
      <c r="AC42" s="202">
        <v>10.35</v>
      </c>
      <c r="AD42" s="202">
        <v>0</v>
      </c>
      <c r="AE42" s="202">
        <v>0</v>
      </c>
      <c r="AF42" s="202">
        <v>0</v>
      </c>
      <c r="AG42" s="202">
        <v>0</v>
      </c>
      <c r="AH42" s="202">
        <v>20.89</v>
      </c>
      <c r="AI42" s="202">
        <v>0</v>
      </c>
      <c r="AJ42" s="202">
        <v>14.46</v>
      </c>
      <c r="AK42" s="202">
        <v>57.6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11.25</v>
      </c>
      <c r="E43" s="202">
        <v>0</v>
      </c>
      <c r="F43" s="202">
        <v>0</v>
      </c>
      <c r="G43" s="202">
        <v>18.100000000000001</v>
      </c>
      <c r="H43" s="202">
        <v>0</v>
      </c>
      <c r="I43" s="202">
        <v>5.99</v>
      </c>
      <c r="J43" s="202">
        <v>17.54</v>
      </c>
      <c r="K43" s="202">
        <v>6.9</v>
      </c>
      <c r="L43" s="202">
        <v>2.72</v>
      </c>
      <c r="M43" s="202">
        <v>0</v>
      </c>
      <c r="N43" s="202">
        <v>1.27</v>
      </c>
      <c r="O43" s="202">
        <v>2.13</v>
      </c>
      <c r="P43" s="202">
        <v>2.62</v>
      </c>
      <c r="Q43" s="202">
        <v>0.11</v>
      </c>
      <c r="R43" s="202">
        <v>0.45</v>
      </c>
      <c r="S43" s="202">
        <v>0.28000000000000003</v>
      </c>
      <c r="T43" s="202">
        <v>0</v>
      </c>
      <c r="U43" s="202">
        <v>13.9</v>
      </c>
      <c r="V43" s="202">
        <v>0.22</v>
      </c>
      <c r="W43" s="202">
        <v>0.36</v>
      </c>
      <c r="X43" s="202">
        <v>1.58</v>
      </c>
      <c r="Y43" s="202">
        <v>0</v>
      </c>
      <c r="Z43" s="202">
        <v>1.49</v>
      </c>
      <c r="AA43" s="202">
        <v>0.96</v>
      </c>
      <c r="AB43" s="202">
        <v>0</v>
      </c>
      <c r="AC43" s="202">
        <v>10.35</v>
      </c>
      <c r="AD43" s="202">
        <v>0</v>
      </c>
      <c r="AE43" s="202">
        <v>0</v>
      </c>
      <c r="AF43" s="202">
        <v>0</v>
      </c>
      <c r="AG43" s="202">
        <v>0</v>
      </c>
      <c r="AH43" s="202">
        <v>20.89</v>
      </c>
      <c r="AI43" s="202">
        <v>0</v>
      </c>
      <c r="AJ43" s="202">
        <v>14.46</v>
      </c>
      <c r="AK43" s="202">
        <v>57.6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11.25</v>
      </c>
      <c r="E44" s="202">
        <v>0</v>
      </c>
      <c r="F44" s="202">
        <v>0</v>
      </c>
      <c r="G44" s="202">
        <v>18.100000000000001</v>
      </c>
      <c r="H44" s="202">
        <v>0</v>
      </c>
      <c r="I44" s="202">
        <v>5.99</v>
      </c>
      <c r="J44" s="202">
        <v>17.54</v>
      </c>
      <c r="K44" s="202">
        <v>6.9</v>
      </c>
      <c r="L44" s="202">
        <v>2.72</v>
      </c>
      <c r="M44" s="202">
        <v>0</v>
      </c>
      <c r="N44" s="202">
        <v>1.27</v>
      </c>
      <c r="O44" s="202">
        <v>2.13</v>
      </c>
      <c r="P44" s="202">
        <v>2.62</v>
      </c>
      <c r="Q44" s="202">
        <v>0.11</v>
      </c>
      <c r="R44" s="202">
        <v>0.45</v>
      </c>
      <c r="S44" s="202">
        <v>0.28000000000000003</v>
      </c>
      <c r="T44" s="202">
        <v>0</v>
      </c>
      <c r="U44" s="202">
        <v>13.9</v>
      </c>
      <c r="V44" s="202">
        <v>0.22</v>
      </c>
      <c r="W44" s="202">
        <v>0.36</v>
      </c>
      <c r="X44" s="202">
        <v>1.58</v>
      </c>
      <c r="Y44" s="202">
        <v>0</v>
      </c>
      <c r="Z44" s="202">
        <v>1.49</v>
      </c>
      <c r="AA44" s="202">
        <v>0.96</v>
      </c>
      <c r="AB44" s="202">
        <v>0</v>
      </c>
      <c r="AC44" s="202">
        <v>10.35</v>
      </c>
      <c r="AD44" s="202">
        <v>0</v>
      </c>
      <c r="AE44" s="202">
        <v>0</v>
      </c>
      <c r="AF44" s="202">
        <v>0</v>
      </c>
      <c r="AG44" s="202">
        <v>0</v>
      </c>
      <c r="AH44" s="202">
        <v>20.89</v>
      </c>
      <c r="AI44" s="202">
        <v>0</v>
      </c>
      <c r="AJ44" s="202">
        <v>14.46</v>
      </c>
      <c r="AK44" s="202">
        <v>57.6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11.2</v>
      </c>
      <c r="E45" s="202">
        <v>0</v>
      </c>
      <c r="F45" s="202">
        <v>0</v>
      </c>
      <c r="G45" s="202">
        <v>18.100000000000001</v>
      </c>
      <c r="H45" s="202">
        <v>0</v>
      </c>
      <c r="I45" s="202">
        <v>5.99</v>
      </c>
      <c r="J45" s="202">
        <v>17.54</v>
      </c>
      <c r="K45" s="202">
        <v>21.98</v>
      </c>
      <c r="L45" s="202">
        <v>31.14</v>
      </c>
      <c r="M45" s="202">
        <v>0</v>
      </c>
      <c r="N45" s="202">
        <v>1.27</v>
      </c>
      <c r="O45" s="202">
        <v>2.13</v>
      </c>
      <c r="P45" s="202">
        <v>2.62</v>
      </c>
      <c r="Q45" s="202">
        <v>0.11</v>
      </c>
      <c r="R45" s="202">
        <v>0.45</v>
      </c>
      <c r="S45" s="202">
        <v>0.28000000000000003</v>
      </c>
      <c r="T45" s="202">
        <v>0</v>
      </c>
      <c r="U45" s="202">
        <v>13.9</v>
      </c>
      <c r="V45" s="202">
        <v>0.22</v>
      </c>
      <c r="W45" s="202">
        <v>0.36</v>
      </c>
      <c r="X45" s="202">
        <v>1.58</v>
      </c>
      <c r="Y45" s="202">
        <v>0</v>
      </c>
      <c r="Z45" s="202">
        <v>1.49</v>
      </c>
      <c r="AA45" s="202">
        <v>0.96</v>
      </c>
      <c r="AB45" s="202">
        <v>0</v>
      </c>
      <c r="AC45" s="202">
        <v>10.35</v>
      </c>
      <c r="AD45" s="202">
        <v>0</v>
      </c>
      <c r="AE45" s="202">
        <v>0</v>
      </c>
      <c r="AF45" s="202">
        <v>0</v>
      </c>
      <c r="AG45" s="202">
        <v>0</v>
      </c>
      <c r="AH45" s="202">
        <v>20.89</v>
      </c>
      <c r="AI45" s="202">
        <v>0</v>
      </c>
      <c r="AJ45" s="202">
        <v>14.46</v>
      </c>
      <c r="AK45" s="202">
        <v>57.6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11.15</v>
      </c>
      <c r="E46" s="202">
        <v>0</v>
      </c>
      <c r="F46" s="202">
        <v>0</v>
      </c>
      <c r="G46" s="202">
        <v>18.100000000000001</v>
      </c>
      <c r="H46" s="202">
        <v>0</v>
      </c>
      <c r="I46" s="202">
        <v>5.99</v>
      </c>
      <c r="J46" s="202">
        <v>17.54</v>
      </c>
      <c r="K46" s="202">
        <v>50.35</v>
      </c>
      <c r="L46" s="202">
        <v>31.14</v>
      </c>
      <c r="M46" s="202">
        <v>0</v>
      </c>
      <c r="N46" s="202">
        <v>1.27</v>
      </c>
      <c r="O46" s="202">
        <v>2.13</v>
      </c>
      <c r="P46" s="202">
        <v>2.62</v>
      </c>
      <c r="Q46" s="202">
        <v>0.69</v>
      </c>
      <c r="R46" s="202">
        <v>5</v>
      </c>
      <c r="S46" s="202">
        <v>2.87</v>
      </c>
      <c r="T46" s="202">
        <v>0</v>
      </c>
      <c r="U46" s="202">
        <v>13.9</v>
      </c>
      <c r="V46" s="202">
        <v>0.22</v>
      </c>
      <c r="W46" s="202">
        <v>0.36</v>
      </c>
      <c r="X46" s="202">
        <v>1.58</v>
      </c>
      <c r="Y46" s="202">
        <v>0</v>
      </c>
      <c r="Z46" s="202">
        <v>1.49</v>
      </c>
      <c r="AA46" s="202">
        <v>0.96</v>
      </c>
      <c r="AB46" s="202">
        <v>0</v>
      </c>
      <c r="AC46" s="202">
        <v>10.35</v>
      </c>
      <c r="AD46" s="202">
        <v>0</v>
      </c>
      <c r="AE46" s="202">
        <v>0</v>
      </c>
      <c r="AF46" s="202">
        <v>0</v>
      </c>
      <c r="AG46" s="202">
        <v>0</v>
      </c>
      <c r="AH46" s="202">
        <v>20.89</v>
      </c>
      <c r="AI46" s="202">
        <v>0</v>
      </c>
      <c r="AJ46" s="202">
        <v>14.46</v>
      </c>
      <c r="AK46" s="202">
        <v>57.6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11.09</v>
      </c>
      <c r="E47" s="202">
        <v>0</v>
      </c>
      <c r="F47" s="202">
        <v>0</v>
      </c>
      <c r="G47" s="202">
        <v>18.100000000000001</v>
      </c>
      <c r="H47" s="202">
        <v>0</v>
      </c>
      <c r="I47" s="202">
        <v>5.99</v>
      </c>
      <c r="J47" s="202">
        <v>17.54</v>
      </c>
      <c r="K47" s="202">
        <v>76.98</v>
      </c>
      <c r="L47" s="202">
        <v>31.81</v>
      </c>
      <c r="M47" s="202">
        <v>0</v>
      </c>
      <c r="N47" s="202">
        <v>1.27</v>
      </c>
      <c r="O47" s="202">
        <v>2.13</v>
      </c>
      <c r="P47" s="202">
        <v>2.62</v>
      </c>
      <c r="Q47" s="202">
        <v>0.55000000000000004</v>
      </c>
      <c r="R47" s="202">
        <v>5.0199999999999996</v>
      </c>
      <c r="S47" s="202">
        <v>2.87</v>
      </c>
      <c r="T47" s="202">
        <v>0</v>
      </c>
      <c r="U47" s="202">
        <v>13.9</v>
      </c>
      <c r="V47" s="202">
        <v>0</v>
      </c>
      <c r="W47" s="202">
        <v>0.36</v>
      </c>
      <c r="X47" s="202">
        <v>1.58</v>
      </c>
      <c r="Y47" s="202">
        <v>0</v>
      </c>
      <c r="Z47" s="202">
        <v>0</v>
      </c>
      <c r="AA47" s="202">
        <v>7.87</v>
      </c>
      <c r="AB47" s="202">
        <v>0</v>
      </c>
      <c r="AC47" s="202">
        <v>10.35</v>
      </c>
      <c r="AD47" s="202">
        <v>0</v>
      </c>
      <c r="AE47" s="202">
        <v>0</v>
      </c>
      <c r="AF47" s="202">
        <v>0</v>
      </c>
      <c r="AG47" s="202">
        <v>0</v>
      </c>
      <c r="AH47" s="202">
        <v>20.89</v>
      </c>
      <c r="AI47" s="202">
        <v>0</v>
      </c>
      <c r="AJ47" s="202">
        <v>14.46</v>
      </c>
      <c r="AK47" s="202">
        <v>57.6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11.09</v>
      </c>
      <c r="E48" s="202">
        <v>0</v>
      </c>
      <c r="F48" s="202">
        <v>0</v>
      </c>
      <c r="G48" s="202">
        <v>18.100000000000001</v>
      </c>
      <c r="H48" s="202">
        <v>0</v>
      </c>
      <c r="I48" s="202">
        <v>5.99</v>
      </c>
      <c r="J48" s="202">
        <v>17.54</v>
      </c>
      <c r="K48" s="202">
        <v>76.98</v>
      </c>
      <c r="L48" s="202">
        <v>31.7</v>
      </c>
      <c r="M48" s="202">
        <v>0</v>
      </c>
      <c r="N48" s="202">
        <v>1.27</v>
      </c>
      <c r="O48" s="202">
        <v>2.13</v>
      </c>
      <c r="P48" s="202">
        <v>2.62</v>
      </c>
      <c r="Q48" s="202">
        <v>0.64</v>
      </c>
      <c r="R48" s="202">
        <v>5.0199999999999996</v>
      </c>
      <c r="S48" s="202">
        <v>2.87</v>
      </c>
      <c r="T48" s="202">
        <v>0</v>
      </c>
      <c r="U48" s="202">
        <v>13.9</v>
      </c>
      <c r="V48" s="202">
        <v>0.22</v>
      </c>
      <c r="W48" s="202">
        <v>0.36</v>
      </c>
      <c r="X48" s="202">
        <v>1.58</v>
      </c>
      <c r="Y48" s="202">
        <v>0</v>
      </c>
      <c r="Z48" s="202">
        <v>1.49</v>
      </c>
      <c r="AA48" s="202">
        <v>10.91</v>
      </c>
      <c r="AB48" s="202">
        <v>0</v>
      </c>
      <c r="AC48" s="202">
        <v>10.35</v>
      </c>
      <c r="AD48" s="202">
        <v>0</v>
      </c>
      <c r="AE48" s="202">
        <v>0</v>
      </c>
      <c r="AF48" s="202">
        <v>0</v>
      </c>
      <c r="AG48" s="202">
        <v>0</v>
      </c>
      <c r="AH48" s="202">
        <v>20.89</v>
      </c>
      <c r="AI48" s="202">
        <v>0</v>
      </c>
      <c r="AJ48" s="202">
        <v>14.46</v>
      </c>
      <c r="AK48" s="202">
        <v>57.6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11.04</v>
      </c>
      <c r="E49" s="202">
        <v>0</v>
      </c>
      <c r="F49" s="202">
        <v>0</v>
      </c>
      <c r="G49" s="202">
        <v>18.100000000000001</v>
      </c>
      <c r="H49" s="202">
        <v>0</v>
      </c>
      <c r="I49" s="202">
        <v>5.99</v>
      </c>
      <c r="J49" s="202">
        <v>17.54</v>
      </c>
      <c r="K49" s="202">
        <v>76.98</v>
      </c>
      <c r="L49" s="202">
        <v>31.7</v>
      </c>
      <c r="M49" s="202">
        <v>0</v>
      </c>
      <c r="N49" s="202">
        <v>1.27</v>
      </c>
      <c r="O49" s="202">
        <v>2.13</v>
      </c>
      <c r="P49" s="202">
        <v>2.62</v>
      </c>
      <c r="Q49" s="202">
        <v>0.69</v>
      </c>
      <c r="R49" s="202">
        <v>5.0199999999999996</v>
      </c>
      <c r="S49" s="202">
        <v>2.87</v>
      </c>
      <c r="T49" s="202">
        <v>0</v>
      </c>
      <c r="U49" s="202">
        <v>13.9</v>
      </c>
      <c r="V49" s="202">
        <v>0.22</v>
      </c>
      <c r="W49" s="202">
        <v>0.36</v>
      </c>
      <c r="X49" s="202">
        <v>1.58</v>
      </c>
      <c r="Y49" s="202">
        <v>0</v>
      </c>
      <c r="Z49" s="202">
        <v>1.49</v>
      </c>
      <c r="AA49" s="202">
        <v>10.91</v>
      </c>
      <c r="AB49" s="202">
        <v>0</v>
      </c>
      <c r="AC49" s="202">
        <v>10.35</v>
      </c>
      <c r="AD49" s="202">
        <v>0</v>
      </c>
      <c r="AE49" s="202">
        <v>0</v>
      </c>
      <c r="AF49" s="202">
        <v>0</v>
      </c>
      <c r="AG49" s="202">
        <v>0</v>
      </c>
      <c r="AH49" s="202">
        <v>20.89</v>
      </c>
      <c r="AI49" s="202">
        <v>0</v>
      </c>
      <c r="AJ49" s="202">
        <v>14.46</v>
      </c>
      <c r="AK49" s="202">
        <v>57.6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11.04</v>
      </c>
      <c r="E50" s="202">
        <v>0</v>
      </c>
      <c r="F50" s="202">
        <v>0</v>
      </c>
      <c r="G50" s="202">
        <v>18.100000000000001</v>
      </c>
      <c r="H50" s="202">
        <v>0</v>
      </c>
      <c r="I50" s="202">
        <v>5.99</v>
      </c>
      <c r="J50" s="202">
        <v>17.54</v>
      </c>
      <c r="K50" s="202">
        <v>76.98</v>
      </c>
      <c r="L50" s="202">
        <v>31.7</v>
      </c>
      <c r="M50" s="202">
        <v>0</v>
      </c>
      <c r="N50" s="202">
        <v>1.27</v>
      </c>
      <c r="O50" s="202">
        <v>2.13</v>
      </c>
      <c r="P50" s="202">
        <v>2.62</v>
      </c>
      <c r="Q50" s="202">
        <v>0.69</v>
      </c>
      <c r="R50" s="202">
        <v>5.0199999999999996</v>
      </c>
      <c r="S50" s="202">
        <v>2.87</v>
      </c>
      <c r="T50" s="202">
        <v>0</v>
      </c>
      <c r="U50" s="202">
        <v>13.9</v>
      </c>
      <c r="V50" s="202">
        <v>0.22</v>
      </c>
      <c r="W50" s="202">
        <v>0.36</v>
      </c>
      <c r="X50" s="202">
        <v>1.58</v>
      </c>
      <c r="Y50" s="202">
        <v>0</v>
      </c>
      <c r="Z50" s="202">
        <v>1.49</v>
      </c>
      <c r="AA50" s="202">
        <v>10.91</v>
      </c>
      <c r="AB50" s="202">
        <v>0</v>
      </c>
      <c r="AC50" s="202">
        <v>10.35</v>
      </c>
      <c r="AD50" s="202">
        <v>0</v>
      </c>
      <c r="AE50" s="202">
        <v>0</v>
      </c>
      <c r="AF50" s="202">
        <v>0</v>
      </c>
      <c r="AG50" s="202">
        <v>0</v>
      </c>
      <c r="AH50" s="202">
        <v>20.89</v>
      </c>
      <c r="AI50" s="202">
        <v>0</v>
      </c>
      <c r="AJ50" s="202">
        <v>14.46</v>
      </c>
      <c r="AK50" s="202">
        <v>57.6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11.01</v>
      </c>
      <c r="E51" s="202">
        <v>0</v>
      </c>
      <c r="F51" s="202">
        <v>0</v>
      </c>
      <c r="G51" s="202">
        <v>18.100000000000001</v>
      </c>
      <c r="H51" s="202">
        <v>0</v>
      </c>
      <c r="I51" s="202">
        <v>5.99</v>
      </c>
      <c r="J51" s="202">
        <v>17.54</v>
      </c>
      <c r="K51" s="202">
        <v>76.98</v>
      </c>
      <c r="L51" s="202">
        <v>31.7</v>
      </c>
      <c r="M51" s="202">
        <v>0</v>
      </c>
      <c r="N51" s="202">
        <v>1.27</v>
      </c>
      <c r="O51" s="202">
        <v>2.13</v>
      </c>
      <c r="P51" s="202">
        <v>2.62</v>
      </c>
      <c r="Q51" s="202">
        <v>0.69</v>
      </c>
      <c r="R51" s="202">
        <v>5.0199999999999996</v>
      </c>
      <c r="S51" s="202">
        <v>2.87</v>
      </c>
      <c r="T51" s="202">
        <v>0</v>
      </c>
      <c r="U51" s="202">
        <v>13.9</v>
      </c>
      <c r="V51" s="202">
        <v>2.41</v>
      </c>
      <c r="W51" s="202">
        <v>3.77</v>
      </c>
      <c r="X51" s="202">
        <v>0</v>
      </c>
      <c r="Y51" s="202">
        <v>0</v>
      </c>
      <c r="Z51" s="202">
        <v>18.22</v>
      </c>
      <c r="AA51" s="202">
        <v>10.91</v>
      </c>
      <c r="AB51" s="202">
        <v>0</v>
      </c>
      <c r="AC51" s="202">
        <v>10.35</v>
      </c>
      <c r="AD51" s="202">
        <v>0</v>
      </c>
      <c r="AE51" s="202">
        <v>0</v>
      </c>
      <c r="AF51" s="202">
        <v>0</v>
      </c>
      <c r="AG51" s="202">
        <v>0</v>
      </c>
      <c r="AH51" s="202">
        <v>20.89</v>
      </c>
      <c r="AI51" s="202">
        <v>0</v>
      </c>
      <c r="AJ51" s="202">
        <v>14.46</v>
      </c>
      <c r="AK51" s="202">
        <v>57.6</v>
      </c>
      <c r="AL51" s="202">
        <v>0</v>
      </c>
      <c r="AM51" s="202">
        <v>0</v>
      </c>
      <c r="AN51" s="202">
        <v>0</v>
      </c>
      <c r="AO51" s="202">
        <v>178.2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10.96</v>
      </c>
      <c r="E52" s="202">
        <v>0</v>
      </c>
      <c r="F52" s="202">
        <v>0</v>
      </c>
      <c r="G52" s="202">
        <v>18.100000000000001</v>
      </c>
      <c r="H52" s="202">
        <v>0</v>
      </c>
      <c r="I52" s="202">
        <v>5.99</v>
      </c>
      <c r="J52" s="202">
        <v>17.54</v>
      </c>
      <c r="K52" s="202">
        <v>76.98</v>
      </c>
      <c r="L52" s="202">
        <v>31.7</v>
      </c>
      <c r="M52" s="202">
        <v>0</v>
      </c>
      <c r="N52" s="202">
        <v>1.27</v>
      </c>
      <c r="O52" s="202">
        <v>2.13</v>
      </c>
      <c r="P52" s="202">
        <v>2.62</v>
      </c>
      <c r="Q52" s="202">
        <v>0.69</v>
      </c>
      <c r="R52" s="202">
        <v>5.0199999999999996</v>
      </c>
      <c r="S52" s="202">
        <v>2.87</v>
      </c>
      <c r="T52" s="202">
        <v>0</v>
      </c>
      <c r="U52" s="202">
        <v>13.9</v>
      </c>
      <c r="V52" s="202">
        <v>2.41</v>
      </c>
      <c r="W52" s="202">
        <v>3.65</v>
      </c>
      <c r="X52" s="202">
        <v>1.58</v>
      </c>
      <c r="Y52" s="202">
        <v>0</v>
      </c>
      <c r="Z52" s="202">
        <v>18.22</v>
      </c>
      <c r="AA52" s="202">
        <v>7.87</v>
      </c>
      <c r="AB52" s="202">
        <v>0</v>
      </c>
      <c r="AC52" s="202">
        <v>10.58</v>
      </c>
      <c r="AD52" s="202">
        <v>0</v>
      </c>
      <c r="AE52" s="202">
        <v>0</v>
      </c>
      <c r="AF52" s="202">
        <v>0</v>
      </c>
      <c r="AG52" s="202">
        <v>0</v>
      </c>
      <c r="AH52" s="202">
        <v>20.89</v>
      </c>
      <c r="AI52" s="202">
        <v>0</v>
      </c>
      <c r="AJ52" s="202">
        <v>14.46</v>
      </c>
      <c r="AK52" s="202">
        <v>57.6</v>
      </c>
      <c r="AL52" s="202">
        <v>0</v>
      </c>
      <c r="AM52" s="202">
        <v>0</v>
      </c>
      <c r="AN52" s="202">
        <v>0</v>
      </c>
      <c r="AO52" s="202">
        <v>178.2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10.96</v>
      </c>
      <c r="E53" s="202">
        <v>0</v>
      </c>
      <c r="F53" s="202">
        <v>0</v>
      </c>
      <c r="G53" s="202">
        <v>18.100000000000001</v>
      </c>
      <c r="H53" s="202">
        <v>0</v>
      </c>
      <c r="I53" s="202">
        <v>5.99</v>
      </c>
      <c r="J53" s="202">
        <v>17.54</v>
      </c>
      <c r="K53" s="202">
        <v>76.98</v>
      </c>
      <c r="L53" s="202">
        <v>31.7</v>
      </c>
      <c r="M53" s="202">
        <v>0</v>
      </c>
      <c r="N53" s="202">
        <v>1.27</v>
      </c>
      <c r="O53" s="202">
        <v>2.13</v>
      </c>
      <c r="P53" s="202">
        <v>2.62</v>
      </c>
      <c r="Q53" s="202">
        <v>0.69</v>
      </c>
      <c r="R53" s="202">
        <v>5.0199999999999996</v>
      </c>
      <c r="S53" s="202">
        <v>2.87</v>
      </c>
      <c r="T53" s="202">
        <v>0</v>
      </c>
      <c r="U53" s="202">
        <v>13.9</v>
      </c>
      <c r="V53" s="202">
        <v>2.41</v>
      </c>
      <c r="W53" s="202">
        <v>3.65</v>
      </c>
      <c r="X53" s="202">
        <v>1.58</v>
      </c>
      <c r="Y53" s="202">
        <v>0</v>
      </c>
      <c r="Z53" s="202">
        <v>18.22</v>
      </c>
      <c r="AA53" s="202">
        <v>7.87</v>
      </c>
      <c r="AB53" s="202">
        <v>0</v>
      </c>
      <c r="AC53" s="202">
        <v>10.58</v>
      </c>
      <c r="AD53" s="202">
        <v>0</v>
      </c>
      <c r="AE53" s="202">
        <v>0</v>
      </c>
      <c r="AF53" s="202">
        <v>0</v>
      </c>
      <c r="AG53" s="202">
        <v>0</v>
      </c>
      <c r="AH53" s="202">
        <v>20.89</v>
      </c>
      <c r="AI53" s="202">
        <v>0</v>
      </c>
      <c r="AJ53" s="202">
        <v>14.46</v>
      </c>
      <c r="AK53" s="202">
        <v>57.6</v>
      </c>
      <c r="AL53" s="202">
        <v>0</v>
      </c>
      <c r="AM53" s="202">
        <v>0</v>
      </c>
      <c r="AN53" s="202">
        <v>0</v>
      </c>
      <c r="AO53" s="202">
        <v>178.2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10.91</v>
      </c>
      <c r="E54" s="202">
        <v>0</v>
      </c>
      <c r="F54" s="202">
        <v>0</v>
      </c>
      <c r="G54" s="202">
        <v>18.100000000000001</v>
      </c>
      <c r="H54" s="202">
        <v>0</v>
      </c>
      <c r="I54" s="202">
        <v>5.99</v>
      </c>
      <c r="J54" s="202">
        <v>17.54</v>
      </c>
      <c r="K54" s="202">
        <v>76.98</v>
      </c>
      <c r="L54" s="202">
        <v>31.7</v>
      </c>
      <c r="M54" s="202">
        <v>0</v>
      </c>
      <c r="N54" s="202">
        <v>1.27</v>
      </c>
      <c r="O54" s="202">
        <v>2.13</v>
      </c>
      <c r="P54" s="202">
        <v>2.62</v>
      </c>
      <c r="Q54" s="202">
        <v>0.69</v>
      </c>
      <c r="R54" s="202">
        <v>5.0199999999999996</v>
      </c>
      <c r="S54" s="202">
        <v>2.87</v>
      </c>
      <c r="T54" s="202">
        <v>0</v>
      </c>
      <c r="U54" s="202">
        <v>13.9</v>
      </c>
      <c r="V54" s="202">
        <v>2.41</v>
      </c>
      <c r="W54" s="202">
        <v>3.65</v>
      </c>
      <c r="X54" s="202">
        <v>1.58</v>
      </c>
      <c r="Y54" s="202">
        <v>0</v>
      </c>
      <c r="Z54" s="202">
        <v>18.22</v>
      </c>
      <c r="AA54" s="202">
        <v>7.87</v>
      </c>
      <c r="AB54" s="202">
        <v>0</v>
      </c>
      <c r="AC54" s="202">
        <v>10.58</v>
      </c>
      <c r="AD54" s="202">
        <v>0</v>
      </c>
      <c r="AE54" s="202">
        <v>0</v>
      </c>
      <c r="AF54" s="202">
        <v>0</v>
      </c>
      <c r="AG54" s="202">
        <v>0</v>
      </c>
      <c r="AH54" s="202">
        <v>20.89</v>
      </c>
      <c r="AI54" s="202">
        <v>0</v>
      </c>
      <c r="AJ54" s="202">
        <v>14.46</v>
      </c>
      <c r="AK54" s="202">
        <v>57.6</v>
      </c>
      <c r="AL54" s="202">
        <v>0</v>
      </c>
      <c r="AM54" s="202">
        <v>0</v>
      </c>
      <c r="AN54" s="202">
        <v>0</v>
      </c>
      <c r="AO54" s="202">
        <v>178.2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10.91</v>
      </c>
      <c r="E55" s="202">
        <v>0</v>
      </c>
      <c r="F55" s="202">
        <v>0</v>
      </c>
      <c r="G55" s="202">
        <v>18.100000000000001</v>
      </c>
      <c r="H55" s="202">
        <v>0</v>
      </c>
      <c r="I55" s="202">
        <v>5.99</v>
      </c>
      <c r="J55" s="202">
        <v>17.54</v>
      </c>
      <c r="K55" s="202">
        <v>76.98</v>
      </c>
      <c r="L55" s="202">
        <v>31.7</v>
      </c>
      <c r="M55" s="202">
        <v>0</v>
      </c>
      <c r="N55" s="202">
        <v>1.27</v>
      </c>
      <c r="O55" s="202">
        <v>2.13</v>
      </c>
      <c r="P55" s="202">
        <v>2.62</v>
      </c>
      <c r="Q55" s="202">
        <v>0.69</v>
      </c>
      <c r="R55" s="202">
        <v>5.0199999999999996</v>
      </c>
      <c r="S55" s="202">
        <v>2.87</v>
      </c>
      <c r="T55" s="202">
        <v>0</v>
      </c>
      <c r="U55" s="202">
        <v>13.9</v>
      </c>
      <c r="V55" s="202">
        <v>2.41</v>
      </c>
      <c r="W55" s="202">
        <v>3.65</v>
      </c>
      <c r="X55" s="202">
        <v>19</v>
      </c>
      <c r="Y55" s="202">
        <v>0</v>
      </c>
      <c r="Z55" s="202">
        <v>18.22</v>
      </c>
      <c r="AA55" s="202">
        <v>7.87</v>
      </c>
      <c r="AB55" s="202">
        <v>0</v>
      </c>
      <c r="AC55" s="202">
        <v>10.87</v>
      </c>
      <c r="AD55" s="202">
        <v>0</v>
      </c>
      <c r="AE55" s="202">
        <v>0</v>
      </c>
      <c r="AF55" s="202">
        <v>0</v>
      </c>
      <c r="AG55" s="202">
        <v>0</v>
      </c>
      <c r="AH55" s="202">
        <v>20.89</v>
      </c>
      <c r="AI55" s="202">
        <v>0</v>
      </c>
      <c r="AJ55" s="202">
        <v>14.46</v>
      </c>
      <c r="AK55" s="202">
        <v>57.6</v>
      </c>
      <c r="AL55" s="202">
        <v>0</v>
      </c>
      <c r="AM55" s="202">
        <v>0</v>
      </c>
      <c r="AN55" s="202">
        <v>0</v>
      </c>
      <c r="AO55" s="202">
        <v>178.2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10.91</v>
      </c>
      <c r="E56" s="202">
        <v>0</v>
      </c>
      <c r="F56" s="202">
        <v>0</v>
      </c>
      <c r="G56" s="202">
        <v>18.100000000000001</v>
      </c>
      <c r="H56" s="202">
        <v>0</v>
      </c>
      <c r="I56" s="202">
        <v>5.99</v>
      </c>
      <c r="J56" s="202">
        <v>17.54</v>
      </c>
      <c r="K56" s="202">
        <v>76.98</v>
      </c>
      <c r="L56" s="202">
        <v>31.7</v>
      </c>
      <c r="M56" s="202">
        <v>0</v>
      </c>
      <c r="N56" s="202">
        <v>1.27</v>
      </c>
      <c r="O56" s="202">
        <v>2.13</v>
      </c>
      <c r="P56" s="202">
        <v>2.62</v>
      </c>
      <c r="Q56" s="202">
        <v>0.69</v>
      </c>
      <c r="R56" s="202">
        <v>5.0199999999999996</v>
      </c>
      <c r="S56" s="202">
        <v>2.87</v>
      </c>
      <c r="T56" s="202">
        <v>0</v>
      </c>
      <c r="U56" s="202">
        <v>13.9</v>
      </c>
      <c r="V56" s="202">
        <v>2.41</v>
      </c>
      <c r="W56" s="202">
        <v>3.65</v>
      </c>
      <c r="X56" s="202">
        <v>19</v>
      </c>
      <c r="Y56" s="202">
        <v>0</v>
      </c>
      <c r="Z56" s="202">
        <v>18.22</v>
      </c>
      <c r="AA56" s="202">
        <v>7.87</v>
      </c>
      <c r="AB56" s="202">
        <v>0</v>
      </c>
      <c r="AC56" s="202">
        <v>10.87</v>
      </c>
      <c r="AD56" s="202">
        <v>0</v>
      </c>
      <c r="AE56" s="202">
        <v>0</v>
      </c>
      <c r="AF56" s="202">
        <v>0</v>
      </c>
      <c r="AG56" s="202">
        <v>0</v>
      </c>
      <c r="AH56" s="202">
        <v>20.89</v>
      </c>
      <c r="AI56" s="202">
        <v>0</v>
      </c>
      <c r="AJ56" s="202">
        <v>14.46</v>
      </c>
      <c r="AK56" s="202">
        <v>57.6</v>
      </c>
      <c r="AL56" s="202">
        <v>0</v>
      </c>
      <c r="AM56" s="202">
        <v>0</v>
      </c>
      <c r="AN56" s="202">
        <v>0</v>
      </c>
      <c r="AO56" s="202">
        <v>178.2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10.91</v>
      </c>
      <c r="E57" s="202">
        <v>0</v>
      </c>
      <c r="F57" s="202">
        <v>0</v>
      </c>
      <c r="G57" s="202">
        <v>18.100000000000001</v>
      </c>
      <c r="H57" s="202">
        <v>0</v>
      </c>
      <c r="I57" s="202">
        <v>5.99</v>
      </c>
      <c r="J57" s="202">
        <v>17.54</v>
      </c>
      <c r="K57" s="202">
        <v>76.98</v>
      </c>
      <c r="L57" s="202">
        <v>31.7</v>
      </c>
      <c r="M57" s="202">
        <v>0</v>
      </c>
      <c r="N57" s="202">
        <v>1.27</v>
      </c>
      <c r="O57" s="202">
        <v>2.13</v>
      </c>
      <c r="P57" s="202">
        <v>2.62</v>
      </c>
      <c r="Q57" s="202">
        <v>0.69</v>
      </c>
      <c r="R57" s="202">
        <v>5.0199999999999996</v>
      </c>
      <c r="S57" s="202">
        <v>2.87</v>
      </c>
      <c r="T57" s="202">
        <v>0</v>
      </c>
      <c r="U57" s="202">
        <v>13.9</v>
      </c>
      <c r="V57" s="202">
        <v>2.41</v>
      </c>
      <c r="W57" s="202">
        <v>3.62</v>
      </c>
      <c r="X57" s="202">
        <v>19</v>
      </c>
      <c r="Y57" s="202">
        <v>0</v>
      </c>
      <c r="Z57" s="202">
        <v>18.22</v>
      </c>
      <c r="AA57" s="202">
        <v>7.87</v>
      </c>
      <c r="AB57" s="202">
        <v>0</v>
      </c>
      <c r="AC57" s="202">
        <v>10.87</v>
      </c>
      <c r="AD57" s="202">
        <v>0</v>
      </c>
      <c r="AE57" s="202">
        <v>0</v>
      </c>
      <c r="AF57" s="202">
        <v>0</v>
      </c>
      <c r="AG57" s="202">
        <v>0</v>
      </c>
      <c r="AH57" s="202">
        <v>20.89</v>
      </c>
      <c r="AI57" s="202">
        <v>0</v>
      </c>
      <c r="AJ57" s="202">
        <v>14.46</v>
      </c>
      <c r="AK57" s="202">
        <v>57.6</v>
      </c>
      <c r="AL57" s="202">
        <v>0</v>
      </c>
      <c r="AM57" s="202">
        <v>0</v>
      </c>
      <c r="AN57" s="202">
        <v>0</v>
      </c>
      <c r="AO57" s="202">
        <v>178.2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10.86</v>
      </c>
      <c r="E58" s="202">
        <v>0</v>
      </c>
      <c r="F58" s="202">
        <v>0</v>
      </c>
      <c r="G58" s="202">
        <v>18.100000000000001</v>
      </c>
      <c r="H58" s="202">
        <v>0</v>
      </c>
      <c r="I58" s="202">
        <v>5.99</v>
      </c>
      <c r="J58" s="202">
        <v>17.54</v>
      </c>
      <c r="K58" s="202">
        <v>76.98</v>
      </c>
      <c r="L58" s="202">
        <v>31.7</v>
      </c>
      <c r="M58" s="202">
        <v>0</v>
      </c>
      <c r="N58" s="202">
        <v>1.27</v>
      </c>
      <c r="O58" s="202">
        <v>2.13</v>
      </c>
      <c r="P58" s="202">
        <v>2.62</v>
      </c>
      <c r="Q58" s="202">
        <v>0.69</v>
      </c>
      <c r="R58" s="202">
        <v>5.0199999999999996</v>
      </c>
      <c r="S58" s="202">
        <v>2.87</v>
      </c>
      <c r="T58" s="202">
        <v>0</v>
      </c>
      <c r="U58" s="202">
        <v>13.9</v>
      </c>
      <c r="V58" s="202">
        <v>2.41</v>
      </c>
      <c r="W58" s="202">
        <v>3.62</v>
      </c>
      <c r="X58" s="202">
        <v>19</v>
      </c>
      <c r="Y58" s="202">
        <v>0</v>
      </c>
      <c r="Z58" s="202">
        <v>18.22</v>
      </c>
      <c r="AA58" s="202">
        <v>7.87</v>
      </c>
      <c r="AB58" s="202">
        <v>0</v>
      </c>
      <c r="AC58" s="202">
        <v>10.87</v>
      </c>
      <c r="AD58" s="202">
        <v>0</v>
      </c>
      <c r="AE58" s="202">
        <v>0</v>
      </c>
      <c r="AF58" s="202">
        <v>0</v>
      </c>
      <c r="AG58" s="202">
        <v>0</v>
      </c>
      <c r="AH58" s="202">
        <v>20.89</v>
      </c>
      <c r="AI58" s="202">
        <v>0</v>
      </c>
      <c r="AJ58" s="202">
        <v>14.46</v>
      </c>
      <c r="AK58" s="202">
        <v>57.6</v>
      </c>
      <c r="AL58" s="202">
        <v>0</v>
      </c>
      <c r="AM58" s="202">
        <v>0</v>
      </c>
      <c r="AN58" s="202">
        <v>0</v>
      </c>
      <c r="AO58" s="202">
        <v>178.2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10.91</v>
      </c>
      <c r="E59" s="202">
        <v>0</v>
      </c>
      <c r="F59" s="202">
        <v>0</v>
      </c>
      <c r="G59" s="202">
        <v>18.100000000000001</v>
      </c>
      <c r="H59" s="202">
        <v>0</v>
      </c>
      <c r="I59" s="202">
        <v>5.99</v>
      </c>
      <c r="J59" s="202">
        <v>17.54</v>
      </c>
      <c r="K59" s="202">
        <v>76.98</v>
      </c>
      <c r="L59" s="202">
        <v>31.7</v>
      </c>
      <c r="M59" s="202">
        <v>0</v>
      </c>
      <c r="N59" s="202">
        <v>1.27</v>
      </c>
      <c r="O59" s="202">
        <v>2.13</v>
      </c>
      <c r="P59" s="202">
        <v>2.62</v>
      </c>
      <c r="Q59" s="202">
        <v>0.69</v>
      </c>
      <c r="R59" s="202">
        <v>5.0199999999999996</v>
      </c>
      <c r="S59" s="202">
        <v>2.87</v>
      </c>
      <c r="T59" s="202">
        <v>0</v>
      </c>
      <c r="U59" s="202">
        <v>13.9</v>
      </c>
      <c r="V59" s="202">
        <v>2.41</v>
      </c>
      <c r="W59" s="202">
        <v>3.62</v>
      </c>
      <c r="X59" s="202">
        <v>19</v>
      </c>
      <c r="Y59" s="202">
        <v>0</v>
      </c>
      <c r="Z59" s="202">
        <v>18.22</v>
      </c>
      <c r="AA59" s="202">
        <v>7.87</v>
      </c>
      <c r="AB59" s="202">
        <v>0</v>
      </c>
      <c r="AC59" s="202">
        <v>10.87</v>
      </c>
      <c r="AD59" s="202">
        <v>0</v>
      </c>
      <c r="AE59" s="202">
        <v>0</v>
      </c>
      <c r="AF59" s="202">
        <v>0</v>
      </c>
      <c r="AG59" s="202">
        <v>0</v>
      </c>
      <c r="AH59" s="202">
        <v>20.89</v>
      </c>
      <c r="AI59" s="202">
        <v>0</v>
      </c>
      <c r="AJ59" s="202">
        <v>14.46</v>
      </c>
      <c r="AK59" s="202">
        <v>57.6</v>
      </c>
      <c r="AL59" s="202">
        <v>0</v>
      </c>
      <c r="AM59" s="202">
        <v>0</v>
      </c>
      <c r="AN59" s="202">
        <v>0</v>
      </c>
      <c r="AO59" s="202">
        <v>178.2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10.91</v>
      </c>
      <c r="E60" s="202">
        <v>0</v>
      </c>
      <c r="F60" s="202">
        <v>0</v>
      </c>
      <c r="G60" s="202">
        <v>18.100000000000001</v>
      </c>
      <c r="H60" s="202">
        <v>0</v>
      </c>
      <c r="I60" s="202">
        <v>5.99</v>
      </c>
      <c r="J60" s="202">
        <v>17.54</v>
      </c>
      <c r="K60" s="202">
        <v>76.98</v>
      </c>
      <c r="L60" s="202">
        <v>31.7</v>
      </c>
      <c r="M60" s="202">
        <v>0</v>
      </c>
      <c r="N60" s="202">
        <v>1.27</v>
      </c>
      <c r="O60" s="202">
        <v>2.13</v>
      </c>
      <c r="P60" s="202">
        <v>2.62</v>
      </c>
      <c r="Q60" s="202">
        <v>0.69</v>
      </c>
      <c r="R60" s="202">
        <v>5.0199999999999996</v>
      </c>
      <c r="S60" s="202">
        <v>2.87</v>
      </c>
      <c r="T60" s="202">
        <v>0</v>
      </c>
      <c r="U60" s="202">
        <v>13.9</v>
      </c>
      <c r="V60" s="202">
        <v>2.41</v>
      </c>
      <c r="W60" s="202">
        <v>3.62</v>
      </c>
      <c r="X60" s="202">
        <v>19</v>
      </c>
      <c r="Y60" s="202">
        <v>0</v>
      </c>
      <c r="Z60" s="202">
        <v>18.22</v>
      </c>
      <c r="AA60" s="202">
        <v>7.87</v>
      </c>
      <c r="AB60" s="202">
        <v>0</v>
      </c>
      <c r="AC60" s="202">
        <v>10.87</v>
      </c>
      <c r="AD60" s="202">
        <v>0</v>
      </c>
      <c r="AE60" s="202">
        <v>0</v>
      </c>
      <c r="AF60" s="202">
        <v>0</v>
      </c>
      <c r="AG60" s="202">
        <v>0</v>
      </c>
      <c r="AH60" s="202">
        <v>20.89</v>
      </c>
      <c r="AI60" s="202">
        <v>0</v>
      </c>
      <c r="AJ60" s="202">
        <v>14.46</v>
      </c>
      <c r="AK60" s="202">
        <v>57.6</v>
      </c>
      <c r="AL60" s="202">
        <v>0</v>
      </c>
      <c r="AM60" s="202">
        <v>0</v>
      </c>
      <c r="AN60" s="202">
        <v>0</v>
      </c>
      <c r="AO60" s="202">
        <v>178.2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10.91</v>
      </c>
      <c r="E61" s="202">
        <v>0</v>
      </c>
      <c r="F61" s="202">
        <v>0</v>
      </c>
      <c r="G61" s="202">
        <v>18.100000000000001</v>
      </c>
      <c r="H61" s="202">
        <v>0</v>
      </c>
      <c r="I61" s="202">
        <v>5.99</v>
      </c>
      <c r="J61" s="202">
        <v>17.54</v>
      </c>
      <c r="K61" s="202">
        <v>76.98</v>
      </c>
      <c r="L61" s="202">
        <v>31.7</v>
      </c>
      <c r="M61" s="202">
        <v>0</v>
      </c>
      <c r="N61" s="202">
        <v>1.27</v>
      </c>
      <c r="O61" s="202">
        <v>2.13</v>
      </c>
      <c r="P61" s="202">
        <v>2.62</v>
      </c>
      <c r="Q61" s="202">
        <v>0.69</v>
      </c>
      <c r="R61" s="202">
        <v>5.0199999999999996</v>
      </c>
      <c r="S61" s="202">
        <v>2.87</v>
      </c>
      <c r="T61" s="202">
        <v>0</v>
      </c>
      <c r="U61" s="202">
        <v>13.9</v>
      </c>
      <c r="V61" s="202">
        <v>2.41</v>
      </c>
      <c r="W61" s="202">
        <v>3.62</v>
      </c>
      <c r="X61" s="202">
        <v>19</v>
      </c>
      <c r="Y61" s="202">
        <v>0</v>
      </c>
      <c r="Z61" s="202">
        <v>18.22</v>
      </c>
      <c r="AA61" s="202">
        <v>7.87</v>
      </c>
      <c r="AB61" s="202">
        <v>0</v>
      </c>
      <c r="AC61" s="202">
        <v>10.87</v>
      </c>
      <c r="AD61" s="202">
        <v>0</v>
      </c>
      <c r="AE61" s="202">
        <v>0</v>
      </c>
      <c r="AF61" s="202">
        <v>0</v>
      </c>
      <c r="AG61" s="202">
        <v>0</v>
      </c>
      <c r="AH61" s="202">
        <v>20.89</v>
      </c>
      <c r="AI61" s="202">
        <v>0</v>
      </c>
      <c r="AJ61" s="202">
        <v>14.46</v>
      </c>
      <c r="AK61" s="202">
        <v>57.6</v>
      </c>
      <c r="AL61" s="202">
        <v>0</v>
      </c>
      <c r="AM61" s="202">
        <v>0</v>
      </c>
      <c r="AN61" s="202">
        <v>0</v>
      </c>
      <c r="AO61" s="202">
        <v>178.2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10.91</v>
      </c>
      <c r="E62" s="202">
        <v>0</v>
      </c>
      <c r="F62" s="202">
        <v>0</v>
      </c>
      <c r="G62" s="202">
        <v>18.100000000000001</v>
      </c>
      <c r="H62" s="202">
        <v>0</v>
      </c>
      <c r="I62" s="202">
        <v>5.99</v>
      </c>
      <c r="J62" s="202">
        <v>17.54</v>
      </c>
      <c r="K62" s="202">
        <v>76.98</v>
      </c>
      <c r="L62" s="202">
        <v>31.7</v>
      </c>
      <c r="M62" s="202">
        <v>0</v>
      </c>
      <c r="N62" s="202">
        <v>1.27</v>
      </c>
      <c r="O62" s="202">
        <v>2.13</v>
      </c>
      <c r="P62" s="202">
        <v>2.62</v>
      </c>
      <c r="Q62" s="202">
        <v>0.69</v>
      </c>
      <c r="R62" s="202">
        <v>5.0199999999999996</v>
      </c>
      <c r="S62" s="202">
        <v>2.87</v>
      </c>
      <c r="T62" s="202">
        <v>0</v>
      </c>
      <c r="U62" s="202">
        <v>13.9</v>
      </c>
      <c r="V62" s="202">
        <v>2.41</v>
      </c>
      <c r="W62" s="202">
        <v>3.62</v>
      </c>
      <c r="X62" s="202">
        <v>19</v>
      </c>
      <c r="Y62" s="202">
        <v>0</v>
      </c>
      <c r="Z62" s="202">
        <v>18.22</v>
      </c>
      <c r="AA62" s="202">
        <v>7.87</v>
      </c>
      <c r="AB62" s="202">
        <v>0</v>
      </c>
      <c r="AC62" s="202">
        <v>10.87</v>
      </c>
      <c r="AD62" s="202">
        <v>0</v>
      </c>
      <c r="AE62" s="202">
        <v>0</v>
      </c>
      <c r="AF62" s="202">
        <v>0</v>
      </c>
      <c r="AG62" s="202">
        <v>0</v>
      </c>
      <c r="AH62" s="202">
        <v>20.89</v>
      </c>
      <c r="AI62" s="202">
        <v>0</v>
      </c>
      <c r="AJ62" s="202">
        <v>14.46</v>
      </c>
      <c r="AK62" s="202">
        <v>57.6</v>
      </c>
      <c r="AL62" s="202">
        <v>0</v>
      </c>
      <c r="AM62" s="202">
        <v>0</v>
      </c>
      <c r="AN62" s="202">
        <v>0</v>
      </c>
      <c r="AO62" s="202">
        <v>178.2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10.91</v>
      </c>
      <c r="E63" s="202">
        <v>0</v>
      </c>
      <c r="F63" s="202">
        <v>0</v>
      </c>
      <c r="G63" s="202">
        <v>18.100000000000001</v>
      </c>
      <c r="H63" s="202">
        <v>0</v>
      </c>
      <c r="I63" s="202">
        <v>5.99</v>
      </c>
      <c r="J63" s="202">
        <v>17.54</v>
      </c>
      <c r="K63" s="202">
        <v>76.98</v>
      </c>
      <c r="L63" s="202">
        <v>31.7</v>
      </c>
      <c r="M63" s="202">
        <v>0</v>
      </c>
      <c r="N63" s="202">
        <v>1.27</v>
      </c>
      <c r="O63" s="202">
        <v>2.13</v>
      </c>
      <c r="P63" s="202">
        <v>2.62</v>
      </c>
      <c r="Q63" s="202">
        <v>0.69</v>
      </c>
      <c r="R63" s="202">
        <v>5.0199999999999996</v>
      </c>
      <c r="S63" s="202">
        <v>2.87</v>
      </c>
      <c r="T63" s="202">
        <v>0</v>
      </c>
      <c r="U63" s="202">
        <v>13.9</v>
      </c>
      <c r="V63" s="202">
        <v>2.41</v>
      </c>
      <c r="W63" s="202">
        <v>3.62</v>
      </c>
      <c r="X63" s="202">
        <v>19</v>
      </c>
      <c r="Y63" s="202">
        <v>0</v>
      </c>
      <c r="Z63" s="202">
        <v>18.22</v>
      </c>
      <c r="AA63" s="202">
        <v>7.87</v>
      </c>
      <c r="AB63" s="202">
        <v>0</v>
      </c>
      <c r="AC63" s="202">
        <v>10.87</v>
      </c>
      <c r="AD63" s="202">
        <v>0</v>
      </c>
      <c r="AE63" s="202">
        <v>0</v>
      </c>
      <c r="AF63" s="202">
        <v>0</v>
      </c>
      <c r="AG63" s="202">
        <v>0</v>
      </c>
      <c r="AH63" s="202">
        <v>20.89</v>
      </c>
      <c r="AI63" s="202">
        <v>0</v>
      </c>
      <c r="AJ63" s="202">
        <v>14.46</v>
      </c>
      <c r="AK63" s="202">
        <v>57.6</v>
      </c>
      <c r="AL63" s="202">
        <v>0</v>
      </c>
      <c r="AM63" s="202">
        <v>0</v>
      </c>
      <c r="AN63" s="202">
        <v>0</v>
      </c>
      <c r="AO63" s="202">
        <v>178.2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10.91</v>
      </c>
      <c r="E64" s="202">
        <v>0</v>
      </c>
      <c r="F64" s="202">
        <v>0</v>
      </c>
      <c r="G64" s="202">
        <v>18.100000000000001</v>
      </c>
      <c r="H64" s="202">
        <v>0</v>
      </c>
      <c r="I64" s="202">
        <v>5.99</v>
      </c>
      <c r="J64" s="202">
        <v>17.54</v>
      </c>
      <c r="K64" s="202">
        <v>76.98</v>
      </c>
      <c r="L64" s="202">
        <v>31.7</v>
      </c>
      <c r="M64" s="202">
        <v>0</v>
      </c>
      <c r="N64" s="202">
        <v>1.27</v>
      </c>
      <c r="O64" s="202">
        <v>2.13</v>
      </c>
      <c r="P64" s="202">
        <v>2.62</v>
      </c>
      <c r="Q64" s="202">
        <v>0.69</v>
      </c>
      <c r="R64" s="202">
        <v>5.0199999999999996</v>
      </c>
      <c r="S64" s="202">
        <v>2.87</v>
      </c>
      <c r="T64" s="202">
        <v>0</v>
      </c>
      <c r="U64" s="202">
        <v>13.9</v>
      </c>
      <c r="V64" s="202">
        <v>2.41</v>
      </c>
      <c r="W64" s="202">
        <v>3.62</v>
      </c>
      <c r="X64" s="202">
        <v>19</v>
      </c>
      <c r="Y64" s="202">
        <v>0</v>
      </c>
      <c r="Z64" s="202">
        <v>18.22</v>
      </c>
      <c r="AA64" s="202">
        <v>7.87</v>
      </c>
      <c r="AB64" s="202">
        <v>0</v>
      </c>
      <c r="AC64" s="202">
        <v>10.87</v>
      </c>
      <c r="AD64" s="202">
        <v>0</v>
      </c>
      <c r="AE64" s="202">
        <v>0</v>
      </c>
      <c r="AF64" s="202">
        <v>0</v>
      </c>
      <c r="AG64" s="202">
        <v>0</v>
      </c>
      <c r="AH64" s="202">
        <v>20.89</v>
      </c>
      <c r="AI64" s="202">
        <v>0</v>
      </c>
      <c r="AJ64" s="202">
        <v>14.46</v>
      </c>
      <c r="AK64" s="202">
        <v>57.6</v>
      </c>
      <c r="AL64" s="202">
        <v>0</v>
      </c>
      <c r="AM64" s="202">
        <v>0</v>
      </c>
      <c r="AN64" s="202">
        <v>0</v>
      </c>
      <c r="AO64" s="202">
        <v>178.2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10.91</v>
      </c>
      <c r="E65" s="202">
        <v>0</v>
      </c>
      <c r="F65" s="202">
        <v>0</v>
      </c>
      <c r="G65" s="202">
        <v>18.100000000000001</v>
      </c>
      <c r="H65" s="202">
        <v>0</v>
      </c>
      <c r="I65" s="202">
        <v>5.99</v>
      </c>
      <c r="J65" s="202">
        <v>17.54</v>
      </c>
      <c r="K65" s="202">
        <v>76.98</v>
      </c>
      <c r="L65" s="202">
        <v>31.7</v>
      </c>
      <c r="M65" s="202">
        <v>0</v>
      </c>
      <c r="N65" s="202">
        <v>1.27</v>
      </c>
      <c r="O65" s="202">
        <v>2.13</v>
      </c>
      <c r="P65" s="202">
        <v>2.62</v>
      </c>
      <c r="Q65" s="202">
        <v>0.69</v>
      </c>
      <c r="R65" s="202">
        <v>5.0199999999999996</v>
      </c>
      <c r="S65" s="202">
        <v>2.87</v>
      </c>
      <c r="T65" s="202">
        <v>0</v>
      </c>
      <c r="U65" s="202">
        <v>13.9</v>
      </c>
      <c r="V65" s="202">
        <v>2.41</v>
      </c>
      <c r="W65" s="202">
        <v>3.62</v>
      </c>
      <c r="X65" s="202">
        <v>19</v>
      </c>
      <c r="Y65" s="202">
        <v>0</v>
      </c>
      <c r="Z65" s="202">
        <v>18.22</v>
      </c>
      <c r="AA65" s="202">
        <v>7.87</v>
      </c>
      <c r="AB65" s="202">
        <v>0</v>
      </c>
      <c r="AC65" s="202">
        <v>10.87</v>
      </c>
      <c r="AD65" s="202">
        <v>0</v>
      </c>
      <c r="AE65" s="202">
        <v>0</v>
      </c>
      <c r="AF65" s="202">
        <v>0</v>
      </c>
      <c r="AG65" s="202">
        <v>0</v>
      </c>
      <c r="AH65" s="202">
        <v>20.89</v>
      </c>
      <c r="AI65" s="202">
        <v>0</v>
      </c>
      <c r="AJ65" s="202">
        <v>14.46</v>
      </c>
      <c r="AK65" s="202">
        <v>57.6</v>
      </c>
      <c r="AL65" s="202">
        <v>0</v>
      </c>
      <c r="AM65" s="202">
        <v>0</v>
      </c>
      <c r="AN65" s="202">
        <v>0</v>
      </c>
      <c r="AO65" s="202">
        <v>178.2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10.91</v>
      </c>
      <c r="E66" s="202">
        <v>0</v>
      </c>
      <c r="F66" s="202">
        <v>0</v>
      </c>
      <c r="G66" s="202">
        <v>18.100000000000001</v>
      </c>
      <c r="H66" s="202">
        <v>0</v>
      </c>
      <c r="I66" s="202">
        <v>5.99</v>
      </c>
      <c r="J66" s="202">
        <v>17.54</v>
      </c>
      <c r="K66" s="202">
        <v>76.98</v>
      </c>
      <c r="L66" s="202">
        <v>31.7</v>
      </c>
      <c r="M66" s="202">
        <v>0</v>
      </c>
      <c r="N66" s="202">
        <v>1.27</v>
      </c>
      <c r="O66" s="202">
        <v>2.13</v>
      </c>
      <c r="P66" s="202">
        <v>2.62</v>
      </c>
      <c r="Q66" s="202">
        <v>0.69</v>
      </c>
      <c r="R66" s="202">
        <v>5.0199999999999996</v>
      </c>
      <c r="S66" s="202">
        <v>2.87</v>
      </c>
      <c r="T66" s="202">
        <v>0</v>
      </c>
      <c r="U66" s="202">
        <v>13.9</v>
      </c>
      <c r="V66" s="202">
        <v>2.41</v>
      </c>
      <c r="W66" s="202">
        <v>3.77</v>
      </c>
      <c r="X66" s="202">
        <v>19.309999999999999</v>
      </c>
      <c r="Y66" s="202">
        <v>0</v>
      </c>
      <c r="Z66" s="202">
        <v>18.22</v>
      </c>
      <c r="AA66" s="202">
        <v>7.87</v>
      </c>
      <c r="AB66" s="202">
        <v>0</v>
      </c>
      <c r="AC66" s="202">
        <v>10.87</v>
      </c>
      <c r="AD66" s="202">
        <v>0</v>
      </c>
      <c r="AE66" s="202">
        <v>0</v>
      </c>
      <c r="AF66" s="202">
        <v>0</v>
      </c>
      <c r="AG66" s="202">
        <v>0</v>
      </c>
      <c r="AH66" s="202">
        <v>20.89</v>
      </c>
      <c r="AI66" s="202">
        <v>0</v>
      </c>
      <c r="AJ66" s="202">
        <v>14.46</v>
      </c>
      <c r="AK66" s="202">
        <v>57.6</v>
      </c>
      <c r="AL66" s="202">
        <v>0</v>
      </c>
      <c r="AM66" s="202">
        <v>0</v>
      </c>
      <c r="AN66" s="202">
        <v>0</v>
      </c>
      <c r="AO66" s="202">
        <v>178.2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10.91</v>
      </c>
      <c r="E67" s="202">
        <v>0</v>
      </c>
      <c r="F67" s="202">
        <v>0</v>
      </c>
      <c r="G67" s="202">
        <v>18.100000000000001</v>
      </c>
      <c r="H67" s="202">
        <v>0</v>
      </c>
      <c r="I67" s="202">
        <v>5.99</v>
      </c>
      <c r="J67" s="202">
        <v>17.54</v>
      </c>
      <c r="K67" s="202">
        <v>76.98</v>
      </c>
      <c r="L67" s="202">
        <v>31.7</v>
      </c>
      <c r="M67" s="202">
        <v>0</v>
      </c>
      <c r="N67" s="202">
        <v>1.27</v>
      </c>
      <c r="O67" s="202">
        <v>2.13</v>
      </c>
      <c r="P67" s="202">
        <v>2.62</v>
      </c>
      <c r="Q67" s="202">
        <v>0.69</v>
      </c>
      <c r="R67" s="202">
        <v>5.0199999999999996</v>
      </c>
      <c r="S67" s="202">
        <v>2.87</v>
      </c>
      <c r="T67" s="202">
        <v>0</v>
      </c>
      <c r="U67" s="202">
        <v>13.9</v>
      </c>
      <c r="V67" s="202">
        <v>2.41</v>
      </c>
      <c r="W67" s="202">
        <v>3.77</v>
      </c>
      <c r="X67" s="202">
        <v>19.309999999999999</v>
      </c>
      <c r="Y67" s="202">
        <v>0</v>
      </c>
      <c r="Z67" s="202">
        <v>18.22</v>
      </c>
      <c r="AA67" s="202">
        <v>7.87</v>
      </c>
      <c r="AB67" s="202">
        <v>0</v>
      </c>
      <c r="AC67" s="202">
        <v>10.87</v>
      </c>
      <c r="AD67" s="202">
        <v>0</v>
      </c>
      <c r="AE67" s="202">
        <v>0</v>
      </c>
      <c r="AF67" s="202">
        <v>0</v>
      </c>
      <c r="AG67" s="202">
        <v>0</v>
      </c>
      <c r="AH67" s="202">
        <v>20.89</v>
      </c>
      <c r="AI67" s="202">
        <v>0</v>
      </c>
      <c r="AJ67" s="202">
        <v>14.46</v>
      </c>
      <c r="AK67" s="202">
        <v>57.6</v>
      </c>
      <c r="AL67" s="202">
        <v>0</v>
      </c>
      <c r="AM67" s="202">
        <v>0</v>
      </c>
      <c r="AN67" s="202">
        <v>0</v>
      </c>
      <c r="AO67" s="202">
        <v>178.2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10.91</v>
      </c>
      <c r="E68" s="202">
        <v>0</v>
      </c>
      <c r="F68" s="202">
        <v>0</v>
      </c>
      <c r="G68" s="202">
        <v>18.100000000000001</v>
      </c>
      <c r="H68" s="202">
        <v>0</v>
      </c>
      <c r="I68" s="202">
        <v>5.99</v>
      </c>
      <c r="J68" s="202">
        <v>17.54</v>
      </c>
      <c r="K68" s="202">
        <v>76.98</v>
      </c>
      <c r="L68" s="202">
        <v>31.7</v>
      </c>
      <c r="M68" s="202">
        <v>0</v>
      </c>
      <c r="N68" s="202">
        <v>1.27</v>
      </c>
      <c r="O68" s="202">
        <v>2.13</v>
      </c>
      <c r="P68" s="202">
        <v>2.62</v>
      </c>
      <c r="Q68" s="202">
        <v>0.69</v>
      </c>
      <c r="R68" s="202">
        <v>5.0199999999999996</v>
      </c>
      <c r="S68" s="202">
        <v>2.87</v>
      </c>
      <c r="T68" s="202">
        <v>0</v>
      </c>
      <c r="U68" s="202">
        <v>13.9</v>
      </c>
      <c r="V68" s="202">
        <v>2.41</v>
      </c>
      <c r="W68" s="202">
        <v>3.77</v>
      </c>
      <c r="X68" s="202">
        <v>19.309999999999999</v>
      </c>
      <c r="Y68" s="202">
        <v>0</v>
      </c>
      <c r="Z68" s="202">
        <v>18.22</v>
      </c>
      <c r="AA68" s="202">
        <v>7.87</v>
      </c>
      <c r="AB68" s="202">
        <v>0</v>
      </c>
      <c r="AC68" s="202">
        <v>10.87</v>
      </c>
      <c r="AD68" s="202">
        <v>0</v>
      </c>
      <c r="AE68" s="202">
        <v>0</v>
      </c>
      <c r="AF68" s="202">
        <v>0</v>
      </c>
      <c r="AG68" s="202">
        <v>0</v>
      </c>
      <c r="AH68" s="202">
        <v>20.89</v>
      </c>
      <c r="AI68" s="202">
        <v>0</v>
      </c>
      <c r="AJ68" s="202">
        <v>14.46</v>
      </c>
      <c r="AK68" s="202">
        <v>57.6</v>
      </c>
      <c r="AL68" s="202">
        <v>0</v>
      </c>
      <c r="AM68" s="202">
        <v>0</v>
      </c>
      <c r="AN68" s="202">
        <v>0</v>
      </c>
      <c r="AO68" s="202">
        <v>178.2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10.91</v>
      </c>
      <c r="E69" s="202">
        <v>0</v>
      </c>
      <c r="F69" s="202">
        <v>0</v>
      </c>
      <c r="G69" s="202">
        <v>18.100000000000001</v>
      </c>
      <c r="H69" s="202">
        <v>0</v>
      </c>
      <c r="I69" s="202">
        <v>5.99</v>
      </c>
      <c r="J69" s="202">
        <v>17.54</v>
      </c>
      <c r="K69" s="202">
        <v>75.2</v>
      </c>
      <c r="L69" s="202">
        <v>31.7</v>
      </c>
      <c r="M69" s="202">
        <v>0</v>
      </c>
      <c r="N69" s="202">
        <v>1.27</v>
      </c>
      <c r="O69" s="202">
        <v>2.13</v>
      </c>
      <c r="P69" s="202">
        <v>2.62</v>
      </c>
      <c r="Q69" s="202">
        <v>0.69</v>
      </c>
      <c r="R69" s="202">
        <v>5.0199999999999996</v>
      </c>
      <c r="S69" s="202">
        <v>2.87</v>
      </c>
      <c r="T69" s="202">
        <v>0</v>
      </c>
      <c r="U69" s="202">
        <v>13.9</v>
      </c>
      <c r="V69" s="202">
        <v>2.64</v>
      </c>
      <c r="W69" s="202">
        <v>3.77</v>
      </c>
      <c r="X69" s="202">
        <v>1.58</v>
      </c>
      <c r="Y69" s="202">
        <v>0</v>
      </c>
      <c r="Z69" s="202">
        <v>18.22</v>
      </c>
      <c r="AA69" s="202">
        <v>10.91</v>
      </c>
      <c r="AB69" s="202">
        <v>0</v>
      </c>
      <c r="AC69" s="202">
        <v>10.87</v>
      </c>
      <c r="AD69" s="202">
        <v>0</v>
      </c>
      <c r="AE69" s="202">
        <v>0</v>
      </c>
      <c r="AF69" s="202">
        <v>0</v>
      </c>
      <c r="AG69" s="202">
        <v>0</v>
      </c>
      <c r="AH69" s="202">
        <v>20.89</v>
      </c>
      <c r="AI69" s="202">
        <v>0</v>
      </c>
      <c r="AJ69" s="202">
        <v>14.46</v>
      </c>
      <c r="AK69" s="202">
        <v>57.6</v>
      </c>
      <c r="AL69" s="202">
        <v>0</v>
      </c>
      <c r="AM69" s="202">
        <v>0</v>
      </c>
      <c r="AN69" s="202">
        <v>0</v>
      </c>
      <c r="AO69" s="202">
        <v>178.2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10.91</v>
      </c>
      <c r="E70" s="202">
        <v>0</v>
      </c>
      <c r="F70" s="202">
        <v>0</v>
      </c>
      <c r="G70" s="202">
        <v>18.100000000000001</v>
      </c>
      <c r="H70" s="202">
        <v>0</v>
      </c>
      <c r="I70" s="202">
        <v>5.99</v>
      </c>
      <c r="J70" s="202">
        <v>17.54</v>
      </c>
      <c r="K70" s="202">
        <v>75.2</v>
      </c>
      <c r="L70" s="202">
        <v>31.69</v>
      </c>
      <c r="M70" s="202">
        <v>0</v>
      </c>
      <c r="N70" s="202">
        <v>1.27</v>
      </c>
      <c r="O70" s="202">
        <v>2.13</v>
      </c>
      <c r="P70" s="202">
        <v>2.62</v>
      </c>
      <c r="Q70" s="202">
        <v>0.69</v>
      </c>
      <c r="R70" s="202">
        <v>5.0199999999999996</v>
      </c>
      <c r="S70" s="202">
        <v>2.87</v>
      </c>
      <c r="T70" s="202">
        <v>0</v>
      </c>
      <c r="U70" s="202">
        <v>13.9</v>
      </c>
      <c r="V70" s="202">
        <v>1.07</v>
      </c>
      <c r="W70" s="202">
        <v>0.36</v>
      </c>
      <c r="X70" s="202">
        <v>1.58</v>
      </c>
      <c r="Y70" s="202">
        <v>0</v>
      </c>
      <c r="Z70" s="202">
        <v>7.16</v>
      </c>
      <c r="AA70" s="202">
        <v>11.41</v>
      </c>
      <c r="AB70" s="202">
        <v>0</v>
      </c>
      <c r="AC70" s="202">
        <v>10.87</v>
      </c>
      <c r="AD70" s="202">
        <v>0</v>
      </c>
      <c r="AE70" s="202">
        <v>0</v>
      </c>
      <c r="AF70" s="202">
        <v>0</v>
      </c>
      <c r="AG70" s="202">
        <v>0</v>
      </c>
      <c r="AH70" s="202">
        <v>20.89</v>
      </c>
      <c r="AI70" s="202">
        <v>0</v>
      </c>
      <c r="AJ70" s="202">
        <v>14.46</v>
      </c>
      <c r="AK70" s="202">
        <v>57.6</v>
      </c>
      <c r="AL70" s="202">
        <v>0</v>
      </c>
      <c r="AM70" s="202">
        <v>0</v>
      </c>
      <c r="AN70" s="202">
        <v>0</v>
      </c>
      <c r="AO70" s="202">
        <v>178.2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10.99</v>
      </c>
      <c r="E71" s="202">
        <v>0</v>
      </c>
      <c r="F71" s="202">
        <v>0</v>
      </c>
      <c r="G71" s="202">
        <v>18.100000000000001</v>
      </c>
      <c r="H71" s="202">
        <v>0</v>
      </c>
      <c r="I71" s="202">
        <v>5.99</v>
      </c>
      <c r="J71" s="202">
        <v>17.54</v>
      </c>
      <c r="K71" s="202">
        <v>75.2</v>
      </c>
      <c r="L71" s="202">
        <v>31.69</v>
      </c>
      <c r="M71" s="202">
        <v>0</v>
      </c>
      <c r="N71" s="202">
        <v>1.27</v>
      </c>
      <c r="O71" s="202">
        <v>2.13</v>
      </c>
      <c r="P71" s="202">
        <v>2.62</v>
      </c>
      <c r="Q71" s="202">
        <v>0.69</v>
      </c>
      <c r="R71" s="202">
        <v>5.0199999999999996</v>
      </c>
      <c r="S71" s="202">
        <v>2.87</v>
      </c>
      <c r="T71" s="202">
        <v>0</v>
      </c>
      <c r="U71" s="202">
        <v>13.9</v>
      </c>
      <c r="V71" s="202">
        <v>0.27</v>
      </c>
      <c r="W71" s="202">
        <v>0.36</v>
      </c>
      <c r="X71" s="202">
        <v>1.58</v>
      </c>
      <c r="Y71" s="202">
        <v>0</v>
      </c>
      <c r="Z71" s="202">
        <v>1.49</v>
      </c>
      <c r="AA71" s="202">
        <v>11.41</v>
      </c>
      <c r="AB71" s="202">
        <v>0</v>
      </c>
      <c r="AC71" s="202">
        <v>10.87</v>
      </c>
      <c r="AD71" s="202">
        <v>0</v>
      </c>
      <c r="AE71" s="202">
        <v>0</v>
      </c>
      <c r="AF71" s="202">
        <v>0</v>
      </c>
      <c r="AG71" s="202">
        <v>0</v>
      </c>
      <c r="AH71" s="202">
        <v>20.89</v>
      </c>
      <c r="AI71" s="202">
        <v>0</v>
      </c>
      <c r="AJ71" s="202">
        <v>14.46</v>
      </c>
      <c r="AK71" s="202">
        <v>57.6</v>
      </c>
      <c r="AL71" s="202">
        <v>0</v>
      </c>
      <c r="AM71" s="202">
        <v>0</v>
      </c>
      <c r="AN71" s="202">
        <v>0</v>
      </c>
      <c r="AO71" s="202">
        <v>178.2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11.07</v>
      </c>
      <c r="E72" s="202">
        <v>0</v>
      </c>
      <c r="F72" s="202">
        <v>0</v>
      </c>
      <c r="G72" s="202">
        <v>18.100000000000001</v>
      </c>
      <c r="H72" s="202">
        <v>0</v>
      </c>
      <c r="I72" s="202">
        <v>5.99</v>
      </c>
      <c r="J72" s="202">
        <v>17.54</v>
      </c>
      <c r="K72" s="202">
        <v>75.2</v>
      </c>
      <c r="L72" s="202">
        <v>31.69</v>
      </c>
      <c r="M72" s="202">
        <v>0</v>
      </c>
      <c r="N72" s="202">
        <v>1.27</v>
      </c>
      <c r="O72" s="202">
        <v>2.13</v>
      </c>
      <c r="P72" s="202">
        <v>2.62</v>
      </c>
      <c r="Q72" s="202">
        <v>0.69</v>
      </c>
      <c r="R72" s="202">
        <v>5.0199999999999996</v>
      </c>
      <c r="S72" s="202">
        <v>2.87</v>
      </c>
      <c r="T72" s="202">
        <v>0</v>
      </c>
      <c r="U72" s="202">
        <v>13.9</v>
      </c>
      <c r="V72" s="202">
        <v>0.22</v>
      </c>
      <c r="W72" s="202">
        <v>0.36</v>
      </c>
      <c r="X72" s="202">
        <v>1.58</v>
      </c>
      <c r="Y72" s="202">
        <v>0</v>
      </c>
      <c r="Z72" s="202">
        <v>1.49</v>
      </c>
      <c r="AA72" s="202">
        <v>11.41</v>
      </c>
      <c r="AB72" s="202">
        <v>0</v>
      </c>
      <c r="AC72" s="202">
        <v>10.87</v>
      </c>
      <c r="AD72" s="202">
        <v>0</v>
      </c>
      <c r="AE72" s="202">
        <v>0</v>
      </c>
      <c r="AF72" s="202">
        <v>0</v>
      </c>
      <c r="AG72" s="202">
        <v>0</v>
      </c>
      <c r="AH72" s="202">
        <v>20.89</v>
      </c>
      <c r="AI72" s="202">
        <v>0</v>
      </c>
      <c r="AJ72" s="202">
        <v>14.46</v>
      </c>
      <c r="AK72" s="202">
        <v>57.6</v>
      </c>
      <c r="AL72" s="202">
        <v>0</v>
      </c>
      <c r="AM72" s="202">
        <v>0</v>
      </c>
      <c r="AN72" s="202">
        <v>0</v>
      </c>
      <c r="AO72" s="202">
        <v>178.2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11.28</v>
      </c>
      <c r="E73" s="202">
        <v>0</v>
      </c>
      <c r="F73" s="202">
        <v>0</v>
      </c>
      <c r="G73" s="202">
        <v>18.100000000000001</v>
      </c>
      <c r="H73" s="202">
        <v>0</v>
      </c>
      <c r="I73" s="202">
        <v>5.99</v>
      </c>
      <c r="J73" s="202">
        <v>17.54</v>
      </c>
      <c r="K73" s="202">
        <v>75.2</v>
      </c>
      <c r="L73" s="202">
        <v>33.56</v>
      </c>
      <c r="M73" s="202">
        <v>0</v>
      </c>
      <c r="N73" s="202">
        <v>1.27</v>
      </c>
      <c r="O73" s="202">
        <v>2.13</v>
      </c>
      <c r="P73" s="202">
        <v>2.62</v>
      </c>
      <c r="Q73" s="202">
        <v>0.69</v>
      </c>
      <c r="R73" s="202">
        <v>5.0199999999999996</v>
      </c>
      <c r="S73" s="202">
        <v>2.87</v>
      </c>
      <c r="T73" s="202">
        <v>0</v>
      </c>
      <c r="U73" s="202">
        <v>13.9</v>
      </c>
      <c r="V73" s="202">
        <v>0.22</v>
      </c>
      <c r="W73" s="202">
        <v>0.36</v>
      </c>
      <c r="X73" s="202">
        <v>1.58</v>
      </c>
      <c r="Y73" s="202">
        <v>0</v>
      </c>
      <c r="Z73" s="202">
        <v>1.49</v>
      </c>
      <c r="AA73" s="202">
        <v>11.41</v>
      </c>
      <c r="AB73" s="202">
        <v>0</v>
      </c>
      <c r="AC73" s="202">
        <v>10.87</v>
      </c>
      <c r="AD73" s="202">
        <v>0</v>
      </c>
      <c r="AE73" s="202">
        <v>0</v>
      </c>
      <c r="AF73" s="202">
        <v>0</v>
      </c>
      <c r="AG73" s="202">
        <v>0</v>
      </c>
      <c r="AH73" s="202">
        <v>20.89</v>
      </c>
      <c r="AI73" s="202">
        <v>0</v>
      </c>
      <c r="AJ73" s="202">
        <v>14.46</v>
      </c>
      <c r="AK73" s="202">
        <v>57.6</v>
      </c>
      <c r="AL73" s="202">
        <v>0</v>
      </c>
      <c r="AM73" s="202">
        <v>0</v>
      </c>
      <c r="AN73" s="202">
        <v>0</v>
      </c>
      <c r="AO73" s="202">
        <v>178.2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11.28</v>
      </c>
      <c r="E74" s="202">
        <v>0</v>
      </c>
      <c r="F74" s="202">
        <v>0</v>
      </c>
      <c r="G74" s="202">
        <v>18.100000000000001</v>
      </c>
      <c r="H74" s="202">
        <v>0</v>
      </c>
      <c r="I74" s="202">
        <v>5.99</v>
      </c>
      <c r="J74" s="202">
        <v>17.54</v>
      </c>
      <c r="K74" s="202">
        <v>8.9499999999999993</v>
      </c>
      <c r="L74" s="202">
        <v>4.88</v>
      </c>
      <c r="M74" s="202">
        <v>0</v>
      </c>
      <c r="N74" s="202">
        <v>1.27</v>
      </c>
      <c r="O74" s="202">
        <v>2.13</v>
      </c>
      <c r="P74" s="202">
        <v>2.62</v>
      </c>
      <c r="Q74" s="202">
        <v>0.3</v>
      </c>
      <c r="R74" s="202">
        <v>0.45</v>
      </c>
      <c r="S74" s="202">
        <v>0.28000000000000003</v>
      </c>
      <c r="T74" s="202">
        <v>0</v>
      </c>
      <c r="U74" s="202">
        <v>13.9</v>
      </c>
      <c r="V74" s="202">
        <v>0.22</v>
      </c>
      <c r="W74" s="202">
        <v>0.36</v>
      </c>
      <c r="X74" s="202">
        <v>1.58</v>
      </c>
      <c r="Y74" s="202">
        <v>0</v>
      </c>
      <c r="Z74" s="202">
        <v>1.49</v>
      </c>
      <c r="AA74" s="202">
        <v>0.96</v>
      </c>
      <c r="AB74" s="202">
        <v>0</v>
      </c>
      <c r="AC74" s="202">
        <v>10.87</v>
      </c>
      <c r="AD74" s="202">
        <v>0</v>
      </c>
      <c r="AE74" s="202">
        <v>0</v>
      </c>
      <c r="AF74" s="202">
        <v>0</v>
      </c>
      <c r="AG74" s="202">
        <v>0</v>
      </c>
      <c r="AH74" s="202">
        <v>20.89</v>
      </c>
      <c r="AI74" s="202">
        <v>0</v>
      </c>
      <c r="AJ74" s="202">
        <v>14.46</v>
      </c>
      <c r="AK74" s="202">
        <v>57.6</v>
      </c>
      <c r="AL74" s="202">
        <v>0</v>
      </c>
      <c r="AM74" s="202">
        <v>0</v>
      </c>
      <c r="AN74" s="202">
        <v>0</v>
      </c>
      <c r="AO74" s="202">
        <v>178.2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11.34</v>
      </c>
      <c r="E75" s="202">
        <v>0</v>
      </c>
      <c r="F75" s="202">
        <v>0</v>
      </c>
      <c r="G75" s="202">
        <v>18.100000000000001</v>
      </c>
      <c r="H75" s="202">
        <v>0</v>
      </c>
      <c r="I75" s="202">
        <v>5.99</v>
      </c>
      <c r="J75" s="202">
        <v>17.54</v>
      </c>
      <c r="K75" s="202">
        <v>49.11</v>
      </c>
      <c r="L75" s="202">
        <v>2.74</v>
      </c>
      <c r="M75" s="202">
        <v>0</v>
      </c>
      <c r="N75" s="202">
        <v>1.27</v>
      </c>
      <c r="O75" s="202">
        <v>2.13</v>
      </c>
      <c r="P75" s="202">
        <v>2.62</v>
      </c>
      <c r="Q75" s="202">
        <v>0.11</v>
      </c>
      <c r="R75" s="202">
        <v>0.45</v>
      </c>
      <c r="S75" s="202">
        <v>0.28000000000000003</v>
      </c>
      <c r="T75" s="202">
        <v>0</v>
      </c>
      <c r="U75" s="202">
        <v>13.9</v>
      </c>
      <c r="V75" s="202">
        <v>0.22</v>
      </c>
      <c r="W75" s="202">
        <v>0.36</v>
      </c>
      <c r="X75" s="202">
        <v>1.58</v>
      </c>
      <c r="Y75" s="202">
        <v>0</v>
      </c>
      <c r="Z75" s="202">
        <v>1.49</v>
      </c>
      <c r="AA75" s="202">
        <v>0.96</v>
      </c>
      <c r="AB75" s="202">
        <v>0</v>
      </c>
      <c r="AC75" s="202">
        <v>10.58</v>
      </c>
      <c r="AD75" s="202">
        <v>0</v>
      </c>
      <c r="AE75" s="202">
        <v>0</v>
      </c>
      <c r="AF75" s="202">
        <v>0</v>
      </c>
      <c r="AG75" s="202">
        <v>0</v>
      </c>
      <c r="AH75" s="202">
        <v>20.89</v>
      </c>
      <c r="AI75" s="202">
        <v>0</v>
      </c>
      <c r="AJ75" s="202">
        <v>14.46</v>
      </c>
      <c r="AK75" s="202">
        <v>57.6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11.39</v>
      </c>
      <c r="E76" s="202">
        <v>0</v>
      </c>
      <c r="F76" s="202">
        <v>0</v>
      </c>
      <c r="G76" s="202">
        <v>18.100000000000001</v>
      </c>
      <c r="H76" s="202">
        <v>0</v>
      </c>
      <c r="I76" s="202">
        <v>5.99</v>
      </c>
      <c r="J76" s="202">
        <v>17.54</v>
      </c>
      <c r="K76" s="202">
        <v>34.74</v>
      </c>
      <c r="L76" s="202">
        <v>2.74</v>
      </c>
      <c r="M76" s="202">
        <v>0</v>
      </c>
      <c r="N76" s="202">
        <v>1.27</v>
      </c>
      <c r="O76" s="202">
        <v>2.13</v>
      </c>
      <c r="P76" s="202">
        <v>2.62</v>
      </c>
      <c r="Q76" s="202">
        <v>0.11</v>
      </c>
      <c r="R76" s="202">
        <v>0.45</v>
      </c>
      <c r="S76" s="202">
        <v>0.28000000000000003</v>
      </c>
      <c r="T76" s="202">
        <v>0</v>
      </c>
      <c r="U76" s="202">
        <v>13.9</v>
      </c>
      <c r="V76" s="202">
        <v>0.22</v>
      </c>
      <c r="W76" s="202">
        <v>0.36</v>
      </c>
      <c r="X76" s="202">
        <v>1.58</v>
      </c>
      <c r="Y76" s="202">
        <v>0</v>
      </c>
      <c r="Z76" s="202">
        <v>1.49</v>
      </c>
      <c r="AA76" s="202">
        <v>0.96</v>
      </c>
      <c r="AB76" s="202">
        <v>0</v>
      </c>
      <c r="AC76" s="202">
        <v>10.58</v>
      </c>
      <c r="AD76" s="202">
        <v>0</v>
      </c>
      <c r="AE76" s="202">
        <v>0</v>
      </c>
      <c r="AF76" s="202">
        <v>0</v>
      </c>
      <c r="AG76" s="202">
        <v>0</v>
      </c>
      <c r="AH76" s="202">
        <v>20.89</v>
      </c>
      <c r="AI76" s="202">
        <v>0</v>
      </c>
      <c r="AJ76" s="202">
        <v>14.46</v>
      </c>
      <c r="AK76" s="202">
        <v>57.6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11.39</v>
      </c>
      <c r="E77" s="202">
        <v>0</v>
      </c>
      <c r="F77" s="202">
        <v>0</v>
      </c>
      <c r="G77" s="202">
        <v>18.100000000000001</v>
      </c>
      <c r="H77" s="202">
        <v>0</v>
      </c>
      <c r="I77" s="202">
        <v>5.99</v>
      </c>
      <c r="J77" s="202">
        <v>17.54</v>
      </c>
      <c r="K77" s="202">
        <v>34.74</v>
      </c>
      <c r="L77" s="202">
        <v>2.74</v>
      </c>
      <c r="M77" s="202">
        <v>0</v>
      </c>
      <c r="N77" s="202">
        <v>1.27</v>
      </c>
      <c r="O77" s="202">
        <v>2.13</v>
      </c>
      <c r="P77" s="202">
        <v>2.62</v>
      </c>
      <c r="Q77" s="202">
        <v>0.11</v>
      </c>
      <c r="R77" s="202">
        <v>0.45</v>
      </c>
      <c r="S77" s="202">
        <v>0.28000000000000003</v>
      </c>
      <c r="T77" s="202">
        <v>0</v>
      </c>
      <c r="U77" s="202">
        <v>13.9</v>
      </c>
      <c r="V77" s="202">
        <v>0.22</v>
      </c>
      <c r="W77" s="202">
        <v>0.36</v>
      </c>
      <c r="X77" s="202">
        <v>1.58</v>
      </c>
      <c r="Y77" s="202">
        <v>0</v>
      </c>
      <c r="Z77" s="202">
        <v>1.49</v>
      </c>
      <c r="AA77" s="202">
        <v>0.96</v>
      </c>
      <c r="AB77" s="202">
        <v>0</v>
      </c>
      <c r="AC77" s="202">
        <v>10.58</v>
      </c>
      <c r="AD77" s="202">
        <v>0</v>
      </c>
      <c r="AE77" s="202">
        <v>0</v>
      </c>
      <c r="AF77" s="202">
        <v>0</v>
      </c>
      <c r="AG77" s="202">
        <v>0</v>
      </c>
      <c r="AH77" s="202">
        <v>20.89</v>
      </c>
      <c r="AI77" s="202">
        <v>0</v>
      </c>
      <c r="AJ77" s="202">
        <v>14.46</v>
      </c>
      <c r="AK77" s="202">
        <v>57.6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11.39</v>
      </c>
      <c r="E78" s="202">
        <v>0</v>
      </c>
      <c r="F78" s="202">
        <v>0</v>
      </c>
      <c r="G78" s="202">
        <v>18.100000000000001</v>
      </c>
      <c r="H78" s="202">
        <v>0</v>
      </c>
      <c r="I78" s="202">
        <v>5.99</v>
      </c>
      <c r="J78" s="202">
        <v>17.54</v>
      </c>
      <c r="K78" s="202">
        <v>34.74</v>
      </c>
      <c r="L78" s="202">
        <v>2.74</v>
      </c>
      <c r="M78" s="202">
        <v>0</v>
      </c>
      <c r="N78" s="202">
        <v>1.27</v>
      </c>
      <c r="O78" s="202">
        <v>2.13</v>
      </c>
      <c r="P78" s="202">
        <v>2.62</v>
      </c>
      <c r="Q78" s="202">
        <v>0.11</v>
      </c>
      <c r="R78" s="202">
        <v>0.45</v>
      </c>
      <c r="S78" s="202">
        <v>0.28000000000000003</v>
      </c>
      <c r="T78" s="202">
        <v>0</v>
      </c>
      <c r="U78" s="202">
        <v>13.9</v>
      </c>
      <c r="V78" s="202">
        <v>0.22</v>
      </c>
      <c r="W78" s="202">
        <v>0.36</v>
      </c>
      <c r="X78" s="202">
        <v>1.58</v>
      </c>
      <c r="Y78" s="202">
        <v>0</v>
      </c>
      <c r="Z78" s="202">
        <v>1.49</v>
      </c>
      <c r="AA78" s="202">
        <v>0.96</v>
      </c>
      <c r="AB78" s="202">
        <v>0</v>
      </c>
      <c r="AC78" s="202">
        <v>10.58</v>
      </c>
      <c r="AD78" s="202">
        <v>0</v>
      </c>
      <c r="AE78" s="202">
        <v>0</v>
      </c>
      <c r="AF78" s="202">
        <v>0</v>
      </c>
      <c r="AG78" s="202">
        <v>0</v>
      </c>
      <c r="AH78" s="202">
        <v>20.89</v>
      </c>
      <c r="AI78" s="202">
        <v>0</v>
      </c>
      <c r="AJ78" s="202">
        <v>14.46</v>
      </c>
      <c r="AK78" s="202">
        <v>57.6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11.44</v>
      </c>
      <c r="E79" s="202">
        <v>0</v>
      </c>
      <c r="F79" s="202">
        <v>0</v>
      </c>
      <c r="G79" s="202">
        <v>18.100000000000001</v>
      </c>
      <c r="H79" s="202">
        <v>0</v>
      </c>
      <c r="I79" s="202">
        <v>5.99</v>
      </c>
      <c r="J79" s="202">
        <v>17.54</v>
      </c>
      <c r="K79" s="202">
        <v>34.74</v>
      </c>
      <c r="L79" s="202">
        <v>2.74</v>
      </c>
      <c r="M79" s="202">
        <v>0</v>
      </c>
      <c r="N79" s="202">
        <v>1.27</v>
      </c>
      <c r="O79" s="202">
        <v>2.13</v>
      </c>
      <c r="P79" s="202">
        <v>2.62</v>
      </c>
      <c r="Q79" s="202">
        <v>0.11</v>
      </c>
      <c r="R79" s="202">
        <v>0.45</v>
      </c>
      <c r="S79" s="202">
        <v>0.28000000000000003</v>
      </c>
      <c r="T79" s="202">
        <v>0</v>
      </c>
      <c r="U79" s="202">
        <v>13.9</v>
      </c>
      <c r="V79" s="202">
        <v>0.22</v>
      </c>
      <c r="W79" s="202">
        <v>0.36</v>
      </c>
      <c r="X79" s="202">
        <v>1.58</v>
      </c>
      <c r="Y79" s="202">
        <v>0</v>
      </c>
      <c r="Z79" s="202">
        <v>1.82</v>
      </c>
      <c r="AA79" s="202">
        <v>0.96</v>
      </c>
      <c r="AB79" s="202">
        <v>0</v>
      </c>
      <c r="AC79" s="202">
        <v>10.58</v>
      </c>
      <c r="AD79" s="202">
        <v>0</v>
      </c>
      <c r="AE79" s="202">
        <v>0</v>
      </c>
      <c r="AF79" s="202">
        <v>0</v>
      </c>
      <c r="AG79" s="202">
        <v>0</v>
      </c>
      <c r="AH79" s="202">
        <v>20.89</v>
      </c>
      <c r="AI79" s="202">
        <v>0</v>
      </c>
      <c r="AJ79" s="202">
        <v>14.46</v>
      </c>
      <c r="AK79" s="202">
        <v>57.6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11.44</v>
      </c>
      <c r="E80" s="202">
        <v>0</v>
      </c>
      <c r="F80" s="202">
        <v>0</v>
      </c>
      <c r="G80" s="202">
        <v>18.100000000000001</v>
      </c>
      <c r="H80" s="202">
        <v>0</v>
      </c>
      <c r="I80" s="202">
        <v>5.99</v>
      </c>
      <c r="J80" s="202">
        <v>17.54</v>
      </c>
      <c r="K80" s="202">
        <v>39.619999999999997</v>
      </c>
      <c r="L80" s="202">
        <v>2.74</v>
      </c>
      <c r="M80" s="202">
        <v>0</v>
      </c>
      <c r="N80" s="202">
        <v>1.27</v>
      </c>
      <c r="O80" s="202">
        <v>2.13</v>
      </c>
      <c r="P80" s="202">
        <v>2.62</v>
      </c>
      <c r="Q80" s="202">
        <v>0.11</v>
      </c>
      <c r="R80" s="202">
        <v>0.45</v>
      </c>
      <c r="S80" s="202">
        <v>0.28000000000000003</v>
      </c>
      <c r="T80" s="202">
        <v>0</v>
      </c>
      <c r="U80" s="202">
        <v>13.9</v>
      </c>
      <c r="V80" s="202">
        <v>0.22</v>
      </c>
      <c r="W80" s="202">
        <v>0.36</v>
      </c>
      <c r="X80" s="202">
        <v>1.58</v>
      </c>
      <c r="Y80" s="202">
        <v>0</v>
      </c>
      <c r="Z80" s="202">
        <v>1.82</v>
      </c>
      <c r="AA80" s="202">
        <v>0.96</v>
      </c>
      <c r="AB80" s="202">
        <v>0</v>
      </c>
      <c r="AC80" s="202">
        <v>10.58</v>
      </c>
      <c r="AD80" s="202">
        <v>0</v>
      </c>
      <c r="AE80" s="202">
        <v>0</v>
      </c>
      <c r="AF80" s="202">
        <v>0</v>
      </c>
      <c r="AG80" s="202">
        <v>0</v>
      </c>
      <c r="AH80" s="202">
        <v>20.89</v>
      </c>
      <c r="AI80" s="202">
        <v>0</v>
      </c>
      <c r="AJ80" s="202">
        <v>14.46</v>
      </c>
      <c r="AK80" s="202">
        <v>57.6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11.28</v>
      </c>
      <c r="E81" s="202">
        <v>0</v>
      </c>
      <c r="F81" s="202">
        <v>0</v>
      </c>
      <c r="G81" s="202">
        <v>18.100000000000001</v>
      </c>
      <c r="H81" s="202">
        <v>0</v>
      </c>
      <c r="I81" s="202">
        <v>5.99</v>
      </c>
      <c r="J81" s="202">
        <v>17.54</v>
      </c>
      <c r="K81" s="202">
        <v>49.2</v>
      </c>
      <c r="L81" s="202">
        <v>2.74</v>
      </c>
      <c r="M81" s="202">
        <v>0</v>
      </c>
      <c r="N81" s="202">
        <v>1.27</v>
      </c>
      <c r="O81" s="202">
        <v>2.13</v>
      </c>
      <c r="P81" s="202">
        <v>2.62</v>
      </c>
      <c r="Q81" s="202">
        <v>0.11</v>
      </c>
      <c r="R81" s="202">
        <v>0.45</v>
      </c>
      <c r="S81" s="202">
        <v>0.28000000000000003</v>
      </c>
      <c r="T81" s="202">
        <v>0</v>
      </c>
      <c r="U81" s="202">
        <v>13.9</v>
      </c>
      <c r="V81" s="202">
        <v>0.22</v>
      </c>
      <c r="W81" s="202">
        <v>0.36</v>
      </c>
      <c r="X81" s="202">
        <v>1.58</v>
      </c>
      <c r="Y81" s="202">
        <v>0</v>
      </c>
      <c r="Z81" s="202">
        <v>1.82</v>
      </c>
      <c r="AA81" s="202">
        <v>0.96</v>
      </c>
      <c r="AB81" s="202">
        <v>0</v>
      </c>
      <c r="AC81" s="202">
        <v>10.58</v>
      </c>
      <c r="AD81" s="202">
        <v>0</v>
      </c>
      <c r="AE81" s="202">
        <v>0</v>
      </c>
      <c r="AF81" s="202">
        <v>0</v>
      </c>
      <c r="AG81" s="202">
        <v>0</v>
      </c>
      <c r="AH81" s="202">
        <v>20.89</v>
      </c>
      <c r="AI81" s="202">
        <v>0</v>
      </c>
      <c r="AJ81" s="202">
        <v>14.46</v>
      </c>
      <c r="AK81" s="202">
        <v>57.6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11.28</v>
      </c>
      <c r="E82" s="202">
        <v>0</v>
      </c>
      <c r="F82" s="202">
        <v>0</v>
      </c>
      <c r="G82" s="202">
        <v>18.100000000000001</v>
      </c>
      <c r="H82" s="202">
        <v>0</v>
      </c>
      <c r="I82" s="202">
        <v>5.99</v>
      </c>
      <c r="J82" s="202">
        <v>17.54</v>
      </c>
      <c r="K82" s="202">
        <v>63.57</v>
      </c>
      <c r="L82" s="202">
        <v>2.74</v>
      </c>
      <c r="M82" s="202">
        <v>0</v>
      </c>
      <c r="N82" s="202">
        <v>1.27</v>
      </c>
      <c r="O82" s="202">
        <v>2.13</v>
      </c>
      <c r="P82" s="202">
        <v>2.62</v>
      </c>
      <c r="Q82" s="202">
        <v>0.11</v>
      </c>
      <c r="R82" s="202">
        <v>0.45</v>
      </c>
      <c r="S82" s="202">
        <v>0.28000000000000003</v>
      </c>
      <c r="T82" s="202">
        <v>0</v>
      </c>
      <c r="U82" s="202">
        <v>13.9</v>
      </c>
      <c r="V82" s="202">
        <v>0.22</v>
      </c>
      <c r="W82" s="202">
        <v>0.36</v>
      </c>
      <c r="X82" s="202">
        <v>1.58</v>
      </c>
      <c r="Y82" s="202">
        <v>0</v>
      </c>
      <c r="Z82" s="202">
        <v>1.82</v>
      </c>
      <c r="AA82" s="202">
        <v>0.96</v>
      </c>
      <c r="AB82" s="202">
        <v>0</v>
      </c>
      <c r="AC82" s="202">
        <v>10.58</v>
      </c>
      <c r="AD82" s="202">
        <v>0</v>
      </c>
      <c r="AE82" s="202">
        <v>0</v>
      </c>
      <c r="AF82" s="202">
        <v>0</v>
      </c>
      <c r="AG82" s="202">
        <v>0</v>
      </c>
      <c r="AH82" s="202">
        <v>20.89</v>
      </c>
      <c r="AI82" s="202">
        <v>0</v>
      </c>
      <c r="AJ82" s="202">
        <v>14.46</v>
      </c>
      <c r="AK82" s="202">
        <v>57.6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11.28</v>
      </c>
      <c r="E83" s="202">
        <v>0</v>
      </c>
      <c r="F83" s="202">
        <v>0</v>
      </c>
      <c r="G83" s="202">
        <v>18.100000000000001</v>
      </c>
      <c r="H83" s="202">
        <v>0</v>
      </c>
      <c r="I83" s="202">
        <v>5.99</v>
      </c>
      <c r="J83" s="202">
        <v>17.54</v>
      </c>
      <c r="K83" s="202">
        <v>77.94</v>
      </c>
      <c r="L83" s="202">
        <v>12.62</v>
      </c>
      <c r="M83" s="202">
        <v>0</v>
      </c>
      <c r="N83" s="202">
        <v>1.27</v>
      </c>
      <c r="O83" s="202">
        <v>2.13</v>
      </c>
      <c r="P83" s="202">
        <v>2.62</v>
      </c>
      <c r="Q83" s="202">
        <v>0.11</v>
      </c>
      <c r="R83" s="202">
        <v>0.45</v>
      </c>
      <c r="S83" s="202">
        <v>0.28000000000000003</v>
      </c>
      <c r="T83" s="202">
        <v>0</v>
      </c>
      <c r="U83" s="202">
        <v>13.9</v>
      </c>
      <c r="V83" s="202">
        <v>0.22</v>
      </c>
      <c r="W83" s="202">
        <v>0.36</v>
      </c>
      <c r="X83" s="202">
        <v>1.58</v>
      </c>
      <c r="Y83" s="202">
        <v>0</v>
      </c>
      <c r="Z83" s="202">
        <v>1.82</v>
      </c>
      <c r="AA83" s="202">
        <v>0.96</v>
      </c>
      <c r="AB83" s="202">
        <v>0</v>
      </c>
      <c r="AC83" s="202">
        <v>10.35</v>
      </c>
      <c r="AD83" s="202">
        <v>0</v>
      </c>
      <c r="AE83" s="202">
        <v>0</v>
      </c>
      <c r="AF83" s="202">
        <v>0</v>
      </c>
      <c r="AG83" s="202">
        <v>0</v>
      </c>
      <c r="AH83" s="202">
        <v>20.89</v>
      </c>
      <c r="AI83" s="202">
        <v>0</v>
      </c>
      <c r="AJ83" s="202">
        <v>14.46</v>
      </c>
      <c r="AK83" s="202">
        <v>57.6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11.28</v>
      </c>
      <c r="E84" s="202">
        <v>0</v>
      </c>
      <c r="F84" s="202">
        <v>0</v>
      </c>
      <c r="G84" s="202">
        <v>18.100000000000001</v>
      </c>
      <c r="H84" s="202">
        <v>0</v>
      </c>
      <c r="I84" s="202">
        <v>5.99</v>
      </c>
      <c r="J84" s="202">
        <v>17.54</v>
      </c>
      <c r="K84" s="202">
        <v>77.81</v>
      </c>
      <c r="L84" s="202">
        <v>10.34</v>
      </c>
      <c r="M84" s="202">
        <v>0</v>
      </c>
      <c r="N84" s="202">
        <v>1.27</v>
      </c>
      <c r="O84" s="202">
        <v>2.13</v>
      </c>
      <c r="P84" s="202">
        <v>2.62</v>
      </c>
      <c r="Q84" s="202">
        <v>0.11</v>
      </c>
      <c r="R84" s="202">
        <v>0.45</v>
      </c>
      <c r="S84" s="202">
        <v>0.28000000000000003</v>
      </c>
      <c r="T84" s="202">
        <v>0</v>
      </c>
      <c r="U84" s="202">
        <v>13.9</v>
      </c>
      <c r="V84" s="202">
        <v>0.22</v>
      </c>
      <c r="W84" s="202">
        <v>0.36</v>
      </c>
      <c r="X84" s="202">
        <v>1.58</v>
      </c>
      <c r="Y84" s="202">
        <v>0</v>
      </c>
      <c r="Z84" s="202">
        <v>1.82</v>
      </c>
      <c r="AA84" s="202">
        <v>0.96</v>
      </c>
      <c r="AB84" s="202">
        <v>0</v>
      </c>
      <c r="AC84" s="202">
        <v>10.35</v>
      </c>
      <c r="AD84" s="202">
        <v>0</v>
      </c>
      <c r="AE84" s="202">
        <v>0</v>
      </c>
      <c r="AF84" s="202">
        <v>0</v>
      </c>
      <c r="AG84" s="202">
        <v>0</v>
      </c>
      <c r="AH84" s="202">
        <v>20.89</v>
      </c>
      <c r="AI84" s="202">
        <v>0</v>
      </c>
      <c r="AJ84" s="202">
        <v>14.46</v>
      </c>
      <c r="AK84" s="202">
        <v>57.6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11.28</v>
      </c>
      <c r="E85" s="202">
        <v>0</v>
      </c>
      <c r="F85" s="202">
        <v>0</v>
      </c>
      <c r="G85" s="202">
        <v>18.100000000000001</v>
      </c>
      <c r="H85" s="202">
        <v>0</v>
      </c>
      <c r="I85" s="202">
        <v>5.99</v>
      </c>
      <c r="J85" s="202">
        <v>17.54</v>
      </c>
      <c r="K85" s="202">
        <v>77.81</v>
      </c>
      <c r="L85" s="202">
        <v>22.23</v>
      </c>
      <c r="M85" s="202">
        <v>0</v>
      </c>
      <c r="N85" s="202">
        <v>1.27</v>
      </c>
      <c r="O85" s="202">
        <v>2.13</v>
      </c>
      <c r="P85" s="202">
        <v>2.62</v>
      </c>
      <c r="Q85" s="202">
        <v>0.11</v>
      </c>
      <c r="R85" s="202">
        <v>0.45</v>
      </c>
      <c r="S85" s="202">
        <v>0.28000000000000003</v>
      </c>
      <c r="T85" s="202">
        <v>0</v>
      </c>
      <c r="U85" s="202">
        <v>13.9</v>
      </c>
      <c r="V85" s="202">
        <v>0</v>
      </c>
      <c r="W85" s="202">
        <v>0.36</v>
      </c>
      <c r="X85" s="202">
        <v>1.58</v>
      </c>
      <c r="Y85" s="202">
        <v>0</v>
      </c>
      <c r="Z85" s="202">
        <v>1.49</v>
      </c>
      <c r="AA85" s="202">
        <v>0.96</v>
      </c>
      <c r="AB85" s="202">
        <v>0</v>
      </c>
      <c r="AC85" s="202">
        <v>10.35</v>
      </c>
      <c r="AD85" s="202">
        <v>0</v>
      </c>
      <c r="AE85" s="202">
        <v>0</v>
      </c>
      <c r="AF85" s="202">
        <v>0</v>
      </c>
      <c r="AG85" s="202">
        <v>0</v>
      </c>
      <c r="AH85" s="202">
        <v>20.89</v>
      </c>
      <c r="AI85" s="202">
        <v>0</v>
      </c>
      <c r="AJ85" s="202">
        <v>14.46</v>
      </c>
      <c r="AK85" s="202">
        <v>57.6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11.28</v>
      </c>
      <c r="E86" s="202">
        <v>0</v>
      </c>
      <c r="F86" s="202">
        <v>0</v>
      </c>
      <c r="G86" s="202">
        <v>18.100000000000001</v>
      </c>
      <c r="H86" s="202">
        <v>0</v>
      </c>
      <c r="I86" s="202">
        <v>5.99</v>
      </c>
      <c r="J86" s="202">
        <v>17.54</v>
      </c>
      <c r="K86" s="202">
        <v>77.81</v>
      </c>
      <c r="L86" s="202">
        <v>31.81</v>
      </c>
      <c r="M86" s="202">
        <v>0</v>
      </c>
      <c r="N86" s="202">
        <v>1.27</v>
      </c>
      <c r="O86" s="202">
        <v>2.13</v>
      </c>
      <c r="P86" s="202">
        <v>2.62</v>
      </c>
      <c r="Q86" s="202">
        <v>0.69</v>
      </c>
      <c r="R86" s="202">
        <v>5.0199999999999996</v>
      </c>
      <c r="S86" s="202">
        <v>2.87</v>
      </c>
      <c r="T86" s="202">
        <v>0</v>
      </c>
      <c r="U86" s="202">
        <v>13.9</v>
      </c>
      <c r="V86" s="202">
        <v>2.41</v>
      </c>
      <c r="W86" s="202">
        <v>0.36</v>
      </c>
      <c r="X86" s="202">
        <v>1.58</v>
      </c>
      <c r="Y86" s="202">
        <v>0</v>
      </c>
      <c r="Z86" s="202">
        <v>1.49</v>
      </c>
      <c r="AA86" s="202">
        <v>10.91</v>
      </c>
      <c r="AB86" s="202">
        <v>0</v>
      </c>
      <c r="AC86" s="202">
        <v>10.35</v>
      </c>
      <c r="AD86" s="202">
        <v>0</v>
      </c>
      <c r="AE86" s="202">
        <v>0</v>
      </c>
      <c r="AF86" s="202">
        <v>0</v>
      </c>
      <c r="AG86" s="202">
        <v>0</v>
      </c>
      <c r="AH86" s="202">
        <v>20.89</v>
      </c>
      <c r="AI86" s="202">
        <v>0</v>
      </c>
      <c r="AJ86" s="202">
        <v>14.46</v>
      </c>
      <c r="AK86" s="202">
        <v>57.6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11.28</v>
      </c>
      <c r="E87" s="202">
        <v>0</v>
      </c>
      <c r="F87" s="202">
        <v>0</v>
      </c>
      <c r="G87" s="202">
        <v>18.100000000000001</v>
      </c>
      <c r="H87" s="202">
        <v>0</v>
      </c>
      <c r="I87" s="202">
        <v>5.99</v>
      </c>
      <c r="J87" s="202">
        <v>17.54</v>
      </c>
      <c r="K87" s="202">
        <v>77.81</v>
      </c>
      <c r="L87" s="202">
        <v>31.81</v>
      </c>
      <c r="M87" s="202">
        <v>0</v>
      </c>
      <c r="N87" s="202">
        <v>1.27</v>
      </c>
      <c r="O87" s="202">
        <v>2.13</v>
      </c>
      <c r="P87" s="202">
        <v>2.62</v>
      </c>
      <c r="Q87" s="202">
        <v>0.61</v>
      </c>
      <c r="R87" s="202">
        <v>4.6100000000000003</v>
      </c>
      <c r="S87" s="202">
        <v>2.87</v>
      </c>
      <c r="T87" s="202">
        <v>0</v>
      </c>
      <c r="U87" s="202">
        <v>13.9</v>
      </c>
      <c r="V87" s="202">
        <v>2.41</v>
      </c>
      <c r="W87" s="202">
        <v>3.77</v>
      </c>
      <c r="X87" s="202">
        <v>1.58</v>
      </c>
      <c r="Y87" s="202">
        <v>0</v>
      </c>
      <c r="Z87" s="202">
        <v>15.59</v>
      </c>
      <c r="AA87" s="202">
        <v>7.87</v>
      </c>
      <c r="AB87" s="202">
        <v>0</v>
      </c>
      <c r="AC87" s="202">
        <v>10.35</v>
      </c>
      <c r="AD87" s="202">
        <v>0</v>
      </c>
      <c r="AE87" s="202">
        <v>0</v>
      </c>
      <c r="AF87" s="202">
        <v>0</v>
      </c>
      <c r="AG87" s="202">
        <v>0</v>
      </c>
      <c r="AH87" s="202">
        <v>20.89</v>
      </c>
      <c r="AI87" s="202">
        <v>0</v>
      </c>
      <c r="AJ87" s="202">
        <v>14.46</v>
      </c>
      <c r="AK87" s="202">
        <v>57.6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11.28</v>
      </c>
      <c r="E88" s="202">
        <v>0</v>
      </c>
      <c r="F88" s="202">
        <v>0</v>
      </c>
      <c r="G88" s="202">
        <v>18.100000000000001</v>
      </c>
      <c r="H88" s="202">
        <v>0</v>
      </c>
      <c r="I88" s="202">
        <v>5.99</v>
      </c>
      <c r="J88" s="202">
        <v>17.54</v>
      </c>
      <c r="K88" s="202">
        <v>77.94</v>
      </c>
      <c r="L88" s="202">
        <v>31.81</v>
      </c>
      <c r="M88" s="202">
        <v>0</v>
      </c>
      <c r="N88" s="202">
        <v>1.27</v>
      </c>
      <c r="O88" s="202">
        <v>2.13</v>
      </c>
      <c r="P88" s="202">
        <v>2.62</v>
      </c>
      <c r="Q88" s="202">
        <v>0.77</v>
      </c>
      <c r="R88" s="202">
        <v>5.26</v>
      </c>
      <c r="S88" s="202">
        <v>3.53</v>
      </c>
      <c r="T88" s="202">
        <v>0</v>
      </c>
      <c r="U88" s="202">
        <v>13.9</v>
      </c>
      <c r="V88" s="202">
        <v>2.5299999999999998</v>
      </c>
      <c r="W88" s="202">
        <v>3.77</v>
      </c>
      <c r="X88" s="202">
        <v>1.58</v>
      </c>
      <c r="Y88" s="202">
        <v>0</v>
      </c>
      <c r="Z88" s="202">
        <v>19.170000000000002</v>
      </c>
      <c r="AA88" s="202">
        <v>10.91</v>
      </c>
      <c r="AB88" s="202">
        <v>0</v>
      </c>
      <c r="AC88" s="202">
        <v>10.35</v>
      </c>
      <c r="AD88" s="202">
        <v>0</v>
      </c>
      <c r="AE88" s="202">
        <v>0</v>
      </c>
      <c r="AF88" s="202">
        <v>0</v>
      </c>
      <c r="AG88" s="202">
        <v>0</v>
      </c>
      <c r="AH88" s="202">
        <v>20.89</v>
      </c>
      <c r="AI88" s="202">
        <v>0</v>
      </c>
      <c r="AJ88" s="202">
        <v>14.46</v>
      </c>
      <c r="AK88" s="202">
        <v>57.6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11.28</v>
      </c>
      <c r="E89" s="202">
        <v>0</v>
      </c>
      <c r="F89" s="202">
        <v>0</v>
      </c>
      <c r="G89" s="202">
        <v>18.100000000000001</v>
      </c>
      <c r="H89" s="202">
        <v>0</v>
      </c>
      <c r="I89" s="202">
        <v>5.99</v>
      </c>
      <c r="J89" s="202">
        <v>17.54</v>
      </c>
      <c r="K89" s="202">
        <v>84.57</v>
      </c>
      <c r="L89" s="202">
        <v>31.81</v>
      </c>
      <c r="M89" s="202">
        <v>0</v>
      </c>
      <c r="N89" s="202">
        <v>1.27</v>
      </c>
      <c r="O89" s="202">
        <v>2.13</v>
      </c>
      <c r="P89" s="202">
        <v>2.62</v>
      </c>
      <c r="Q89" s="202">
        <v>0.77</v>
      </c>
      <c r="R89" s="202">
        <v>5.26</v>
      </c>
      <c r="S89" s="202">
        <v>3.03</v>
      </c>
      <c r="T89" s="202">
        <v>0</v>
      </c>
      <c r="U89" s="202">
        <v>13.9</v>
      </c>
      <c r="V89" s="202">
        <v>2.5299999999999998</v>
      </c>
      <c r="W89" s="202">
        <v>3.77</v>
      </c>
      <c r="X89" s="202">
        <v>20.43</v>
      </c>
      <c r="Y89" s="202">
        <v>0</v>
      </c>
      <c r="Z89" s="202">
        <v>19.170000000000002</v>
      </c>
      <c r="AA89" s="202">
        <v>10.91</v>
      </c>
      <c r="AB89" s="202">
        <v>0</v>
      </c>
      <c r="AC89" s="202">
        <v>10.35</v>
      </c>
      <c r="AD89" s="202">
        <v>0</v>
      </c>
      <c r="AE89" s="202">
        <v>0</v>
      </c>
      <c r="AF89" s="202">
        <v>0</v>
      </c>
      <c r="AG89" s="202">
        <v>0</v>
      </c>
      <c r="AH89" s="202">
        <v>20.89</v>
      </c>
      <c r="AI89" s="202">
        <v>0</v>
      </c>
      <c r="AJ89" s="202">
        <v>14.46</v>
      </c>
      <c r="AK89" s="202">
        <v>57.6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11.28</v>
      </c>
      <c r="E90" s="202">
        <v>0</v>
      </c>
      <c r="F90" s="202">
        <v>0</v>
      </c>
      <c r="G90" s="202">
        <v>18.100000000000001</v>
      </c>
      <c r="H90" s="202">
        <v>0</v>
      </c>
      <c r="I90" s="202">
        <v>5.99</v>
      </c>
      <c r="J90" s="202">
        <v>17.54</v>
      </c>
      <c r="K90" s="202">
        <v>76.98</v>
      </c>
      <c r="L90" s="202">
        <v>31.81</v>
      </c>
      <c r="M90" s="202">
        <v>0</v>
      </c>
      <c r="N90" s="202">
        <v>1.27</v>
      </c>
      <c r="O90" s="202">
        <v>2.13</v>
      </c>
      <c r="P90" s="202">
        <v>2.62</v>
      </c>
      <c r="Q90" s="202">
        <v>0.77</v>
      </c>
      <c r="R90" s="202">
        <v>5.26</v>
      </c>
      <c r="S90" s="202">
        <v>3.03</v>
      </c>
      <c r="T90" s="202">
        <v>0</v>
      </c>
      <c r="U90" s="202">
        <v>13.9</v>
      </c>
      <c r="V90" s="202">
        <v>2.5299999999999998</v>
      </c>
      <c r="W90" s="202">
        <v>3.77</v>
      </c>
      <c r="X90" s="202">
        <v>20.43</v>
      </c>
      <c r="Y90" s="202">
        <v>0</v>
      </c>
      <c r="Z90" s="202">
        <v>19.170000000000002</v>
      </c>
      <c r="AA90" s="202">
        <v>10.91</v>
      </c>
      <c r="AB90" s="202">
        <v>0</v>
      </c>
      <c r="AC90" s="202">
        <v>10.35</v>
      </c>
      <c r="AD90" s="202">
        <v>0</v>
      </c>
      <c r="AE90" s="202">
        <v>0</v>
      </c>
      <c r="AF90" s="202">
        <v>0</v>
      </c>
      <c r="AG90" s="202">
        <v>0</v>
      </c>
      <c r="AH90" s="202">
        <v>20.89</v>
      </c>
      <c r="AI90" s="202">
        <v>0</v>
      </c>
      <c r="AJ90" s="202">
        <v>14.46</v>
      </c>
      <c r="AK90" s="202">
        <v>57.6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11.34</v>
      </c>
      <c r="E91" s="202">
        <v>0</v>
      </c>
      <c r="F91" s="202">
        <v>0</v>
      </c>
      <c r="G91" s="202">
        <v>18.100000000000001</v>
      </c>
      <c r="H91" s="202">
        <v>0</v>
      </c>
      <c r="I91" s="202">
        <v>5.99</v>
      </c>
      <c r="J91" s="202">
        <v>17.54</v>
      </c>
      <c r="K91" s="202">
        <v>76.98</v>
      </c>
      <c r="L91" s="202">
        <v>31.81</v>
      </c>
      <c r="M91" s="202">
        <v>0</v>
      </c>
      <c r="N91" s="202">
        <v>1.27</v>
      </c>
      <c r="O91" s="202">
        <v>2.13</v>
      </c>
      <c r="P91" s="202">
        <v>2.62</v>
      </c>
      <c r="Q91" s="202">
        <v>0.77</v>
      </c>
      <c r="R91" s="202">
        <v>5.26</v>
      </c>
      <c r="S91" s="202">
        <v>3.03</v>
      </c>
      <c r="T91" s="202">
        <v>0</v>
      </c>
      <c r="U91" s="202">
        <v>13.9</v>
      </c>
      <c r="V91" s="202">
        <v>2.5299999999999998</v>
      </c>
      <c r="W91" s="202">
        <v>3.77</v>
      </c>
      <c r="X91" s="202">
        <v>20.43</v>
      </c>
      <c r="Y91" s="202">
        <v>0</v>
      </c>
      <c r="Z91" s="202">
        <v>19.170000000000002</v>
      </c>
      <c r="AA91" s="202">
        <v>10.91</v>
      </c>
      <c r="AB91" s="202">
        <v>0</v>
      </c>
      <c r="AC91" s="202">
        <v>10.35</v>
      </c>
      <c r="AD91" s="202">
        <v>0</v>
      </c>
      <c r="AE91" s="202">
        <v>0</v>
      </c>
      <c r="AF91" s="202">
        <v>0</v>
      </c>
      <c r="AG91" s="202">
        <v>0</v>
      </c>
      <c r="AH91" s="202">
        <v>20.89</v>
      </c>
      <c r="AI91" s="202">
        <v>0</v>
      </c>
      <c r="AJ91" s="202">
        <v>14.46</v>
      </c>
      <c r="AK91" s="202">
        <v>57.6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11.39</v>
      </c>
      <c r="E92" s="202">
        <v>0</v>
      </c>
      <c r="F92" s="202">
        <v>0</v>
      </c>
      <c r="G92" s="202">
        <v>18.100000000000001</v>
      </c>
      <c r="H92" s="202">
        <v>0</v>
      </c>
      <c r="I92" s="202">
        <v>5.99</v>
      </c>
      <c r="J92" s="202">
        <v>17.54</v>
      </c>
      <c r="K92" s="202">
        <v>76.98</v>
      </c>
      <c r="L92" s="202">
        <v>31.81</v>
      </c>
      <c r="M92" s="202">
        <v>0</v>
      </c>
      <c r="N92" s="202">
        <v>1.27</v>
      </c>
      <c r="O92" s="202">
        <v>2.13</v>
      </c>
      <c r="P92" s="202">
        <v>2.62</v>
      </c>
      <c r="Q92" s="202">
        <v>0.77</v>
      </c>
      <c r="R92" s="202">
        <v>5.26</v>
      </c>
      <c r="S92" s="202">
        <v>3.03</v>
      </c>
      <c r="T92" s="202">
        <v>0</v>
      </c>
      <c r="U92" s="202">
        <v>13.9</v>
      </c>
      <c r="V92" s="202">
        <v>2.5299999999999998</v>
      </c>
      <c r="W92" s="202">
        <v>3.77</v>
      </c>
      <c r="X92" s="202">
        <v>20.43</v>
      </c>
      <c r="Y92" s="202">
        <v>0</v>
      </c>
      <c r="Z92" s="202">
        <v>19.170000000000002</v>
      </c>
      <c r="AA92" s="202">
        <v>7.87</v>
      </c>
      <c r="AB92" s="202">
        <v>0</v>
      </c>
      <c r="AC92" s="202">
        <v>10.35</v>
      </c>
      <c r="AD92" s="202">
        <v>0</v>
      </c>
      <c r="AE92" s="202">
        <v>0</v>
      </c>
      <c r="AF92" s="202">
        <v>0</v>
      </c>
      <c r="AG92" s="202">
        <v>0</v>
      </c>
      <c r="AH92" s="202">
        <v>20.89</v>
      </c>
      <c r="AI92" s="202">
        <v>0</v>
      </c>
      <c r="AJ92" s="202">
        <v>14.46</v>
      </c>
      <c r="AK92" s="202">
        <v>57.6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11.39</v>
      </c>
      <c r="E93" s="202">
        <v>0</v>
      </c>
      <c r="F93" s="202">
        <v>0</v>
      </c>
      <c r="G93" s="202">
        <v>18.100000000000001</v>
      </c>
      <c r="H93" s="202">
        <v>0</v>
      </c>
      <c r="I93" s="202">
        <v>5.99</v>
      </c>
      <c r="J93" s="202">
        <v>17.54</v>
      </c>
      <c r="K93" s="202">
        <v>76.98</v>
      </c>
      <c r="L93" s="202">
        <v>31.81</v>
      </c>
      <c r="M93" s="202">
        <v>0</v>
      </c>
      <c r="N93" s="202">
        <v>1.27</v>
      </c>
      <c r="O93" s="202">
        <v>2.13</v>
      </c>
      <c r="P93" s="202">
        <v>2.62</v>
      </c>
      <c r="Q93" s="202">
        <v>0.77</v>
      </c>
      <c r="R93" s="202">
        <v>5.26</v>
      </c>
      <c r="S93" s="202">
        <v>3.03</v>
      </c>
      <c r="T93" s="202">
        <v>0</v>
      </c>
      <c r="U93" s="202">
        <v>13.9</v>
      </c>
      <c r="V93" s="202">
        <v>2.5099999999999998</v>
      </c>
      <c r="W93" s="202">
        <v>3.62</v>
      </c>
      <c r="X93" s="202">
        <v>20.43</v>
      </c>
      <c r="Y93" s="202">
        <v>0</v>
      </c>
      <c r="Z93" s="202">
        <v>19.170000000000002</v>
      </c>
      <c r="AA93" s="202">
        <v>7.87</v>
      </c>
      <c r="AB93" s="202">
        <v>0</v>
      </c>
      <c r="AC93" s="202">
        <v>10.35</v>
      </c>
      <c r="AD93" s="202">
        <v>0</v>
      </c>
      <c r="AE93" s="202">
        <v>0</v>
      </c>
      <c r="AF93" s="202">
        <v>0</v>
      </c>
      <c r="AG93" s="202">
        <v>0</v>
      </c>
      <c r="AH93" s="202">
        <v>20.89</v>
      </c>
      <c r="AI93" s="202">
        <v>0</v>
      </c>
      <c r="AJ93" s="202">
        <v>14.46</v>
      </c>
      <c r="AK93" s="202">
        <v>57.6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11.39</v>
      </c>
      <c r="E94" s="202">
        <v>0</v>
      </c>
      <c r="F94" s="202">
        <v>0</v>
      </c>
      <c r="G94" s="202">
        <v>18.100000000000001</v>
      </c>
      <c r="H94" s="202">
        <v>0</v>
      </c>
      <c r="I94" s="202">
        <v>5.99</v>
      </c>
      <c r="J94" s="202">
        <v>17.54</v>
      </c>
      <c r="K94" s="202">
        <v>76.98</v>
      </c>
      <c r="L94" s="202">
        <v>31.81</v>
      </c>
      <c r="M94" s="202">
        <v>0</v>
      </c>
      <c r="N94" s="202">
        <v>1.27</v>
      </c>
      <c r="O94" s="202">
        <v>2.13</v>
      </c>
      <c r="P94" s="202">
        <v>2.62</v>
      </c>
      <c r="Q94" s="202">
        <v>0.77</v>
      </c>
      <c r="R94" s="202">
        <v>5.26</v>
      </c>
      <c r="S94" s="202">
        <v>3.03</v>
      </c>
      <c r="T94" s="202">
        <v>0</v>
      </c>
      <c r="U94" s="202">
        <v>13.9</v>
      </c>
      <c r="V94" s="202">
        <v>2.5099999999999998</v>
      </c>
      <c r="W94" s="202">
        <v>3.62</v>
      </c>
      <c r="X94" s="202">
        <v>19.87</v>
      </c>
      <c r="Y94" s="202">
        <v>0</v>
      </c>
      <c r="Z94" s="202">
        <v>19.170000000000002</v>
      </c>
      <c r="AA94" s="202">
        <v>7.87</v>
      </c>
      <c r="AB94" s="202">
        <v>0</v>
      </c>
      <c r="AC94" s="202">
        <v>10.35</v>
      </c>
      <c r="AD94" s="202">
        <v>0</v>
      </c>
      <c r="AE94" s="202">
        <v>0</v>
      </c>
      <c r="AF94" s="202">
        <v>0</v>
      </c>
      <c r="AG94" s="202">
        <v>0</v>
      </c>
      <c r="AH94" s="202">
        <v>20.89</v>
      </c>
      <c r="AI94" s="202">
        <v>0</v>
      </c>
      <c r="AJ94" s="202">
        <v>14.46</v>
      </c>
      <c r="AK94" s="202">
        <v>57.6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11.39</v>
      </c>
      <c r="E95" s="202">
        <v>0</v>
      </c>
      <c r="F95" s="202">
        <v>0</v>
      </c>
      <c r="G95" s="202">
        <v>18.100000000000001</v>
      </c>
      <c r="H95" s="202">
        <v>0</v>
      </c>
      <c r="I95" s="202">
        <v>5.99</v>
      </c>
      <c r="J95" s="202">
        <v>17.54</v>
      </c>
      <c r="K95" s="202">
        <v>76.98</v>
      </c>
      <c r="L95" s="202">
        <v>31.81</v>
      </c>
      <c r="M95" s="202">
        <v>0</v>
      </c>
      <c r="N95" s="202">
        <v>1.27</v>
      </c>
      <c r="O95" s="202">
        <v>2.13</v>
      </c>
      <c r="P95" s="202">
        <v>2.62</v>
      </c>
      <c r="Q95" s="202">
        <v>0.77</v>
      </c>
      <c r="R95" s="202">
        <v>5.26</v>
      </c>
      <c r="S95" s="202">
        <v>3.03</v>
      </c>
      <c r="T95" s="202">
        <v>0</v>
      </c>
      <c r="U95" s="202">
        <v>13.9</v>
      </c>
      <c r="V95" s="202">
        <v>2.5099999999999998</v>
      </c>
      <c r="W95" s="202">
        <v>3.62</v>
      </c>
      <c r="X95" s="202">
        <v>19.87</v>
      </c>
      <c r="Y95" s="202">
        <v>0</v>
      </c>
      <c r="Z95" s="202">
        <v>19.170000000000002</v>
      </c>
      <c r="AA95" s="202">
        <v>7.87</v>
      </c>
      <c r="AB95" s="202">
        <v>0</v>
      </c>
      <c r="AC95" s="202">
        <v>10.35</v>
      </c>
      <c r="AD95" s="202">
        <v>0</v>
      </c>
      <c r="AE95" s="202">
        <v>0</v>
      </c>
      <c r="AF95" s="202">
        <v>0</v>
      </c>
      <c r="AG95" s="202">
        <v>0</v>
      </c>
      <c r="AH95" s="202">
        <v>20.89</v>
      </c>
      <c r="AI95" s="202">
        <v>0</v>
      </c>
      <c r="AJ95" s="202">
        <v>14.46</v>
      </c>
      <c r="AK95" s="202">
        <v>57.6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11.44</v>
      </c>
      <c r="E96" s="202">
        <v>0</v>
      </c>
      <c r="F96" s="202">
        <v>0</v>
      </c>
      <c r="G96" s="202">
        <v>18.100000000000001</v>
      </c>
      <c r="H96" s="202">
        <v>0</v>
      </c>
      <c r="I96" s="202">
        <v>5.99</v>
      </c>
      <c r="J96" s="202">
        <v>17.54</v>
      </c>
      <c r="K96" s="202">
        <v>76.98</v>
      </c>
      <c r="L96" s="202">
        <v>31.81</v>
      </c>
      <c r="M96" s="202">
        <v>0</v>
      </c>
      <c r="N96" s="202">
        <v>1.27</v>
      </c>
      <c r="O96" s="202">
        <v>2.13</v>
      </c>
      <c r="P96" s="202">
        <v>2.62</v>
      </c>
      <c r="Q96" s="202">
        <v>0.77</v>
      </c>
      <c r="R96" s="202">
        <v>5.26</v>
      </c>
      <c r="S96" s="202">
        <v>3.03</v>
      </c>
      <c r="T96" s="202">
        <v>0</v>
      </c>
      <c r="U96" s="202">
        <v>13.9</v>
      </c>
      <c r="V96" s="202">
        <v>2.5099999999999998</v>
      </c>
      <c r="W96" s="202">
        <v>3.62</v>
      </c>
      <c r="X96" s="202">
        <v>19.87</v>
      </c>
      <c r="Y96" s="202">
        <v>0</v>
      </c>
      <c r="Z96" s="202">
        <v>19.170000000000002</v>
      </c>
      <c r="AA96" s="202">
        <v>7.87</v>
      </c>
      <c r="AB96" s="202">
        <v>0</v>
      </c>
      <c r="AC96" s="202">
        <v>10.35</v>
      </c>
      <c r="AD96" s="202">
        <v>0</v>
      </c>
      <c r="AE96" s="202">
        <v>0</v>
      </c>
      <c r="AF96" s="202">
        <v>0</v>
      </c>
      <c r="AG96" s="202">
        <v>0</v>
      </c>
      <c r="AH96" s="202">
        <v>20.89</v>
      </c>
      <c r="AI96" s="202">
        <v>0</v>
      </c>
      <c r="AJ96" s="202">
        <v>14.46</v>
      </c>
      <c r="AK96" s="202">
        <v>57.6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11.44</v>
      </c>
      <c r="E97" s="202">
        <v>0</v>
      </c>
      <c r="F97" s="202">
        <v>0</v>
      </c>
      <c r="G97" s="202">
        <v>18.100000000000001</v>
      </c>
      <c r="H97" s="202">
        <v>0</v>
      </c>
      <c r="I97" s="202">
        <v>5.99</v>
      </c>
      <c r="J97" s="202">
        <v>17.54</v>
      </c>
      <c r="K97" s="202">
        <v>76.98</v>
      </c>
      <c r="L97" s="202">
        <v>31.81</v>
      </c>
      <c r="M97" s="202">
        <v>0</v>
      </c>
      <c r="N97" s="202">
        <v>1.27</v>
      </c>
      <c r="O97" s="202">
        <v>2.13</v>
      </c>
      <c r="P97" s="202">
        <v>0.99</v>
      </c>
      <c r="Q97" s="202">
        <v>0.77</v>
      </c>
      <c r="R97" s="202">
        <v>5.26</v>
      </c>
      <c r="S97" s="202">
        <v>3.03</v>
      </c>
      <c r="T97" s="202">
        <v>0</v>
      </c>
      <c r="U97" s="202">
        <v>13.9</v>
      </c>
      <c r="V97" s="202">
        <v>2.5099999999999998</v>
      </c>
      <c r="W97" s="202">
        <v>3.62</v>
      </c>
      <c r="X97" s="202">
        <v>19.87</v>
      </c>
      <c r="Y97" s="202">
        <v>0</v>
      </c>
      <c r="Z97" s="202">
        <v>19.170000000000002</v>
      </c>
      <c r="AA97" s="202">
        <v>7.87</v>
      </c>
      <c r="AB97" s="202">
        <v>0</v>
      </c>
      <c r="AC97" s="202">
        <v>10.35</v>
      </c>
      <c r="AD97" s="202">
        <v>0</v>
      </c>
      <c r="AE97" s="202">
        <v>0</v>
      </c>
      <c r="AF97" s="202">
        <v>0</v>
      </c>
      <c r="AG97" s="202">
        <v>0</v>
      </c>
      <c r="AH97" s="202">
        <v>20.89</v>
      </c>
      <c r="AI97" s="202">
        <v>0</v>
      </c>
      <c r="AJ97" s="202">
        <v>14.46</v>
      </c>
      <c r="AK97" s="202">
        <v>57.6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11.44</v>
      </c>
      <c r="E98" s="202">
        <v>0</v>
      </c>
      <c r="F98" s="202">
        <v>0</v>
      </c>
      <c r="G98" s="202">
        <v>18.100000000000001</v>
      </c>
      <c r="H98" s="202">
        <v>0</v>
      </c>
      <c r="I98" s="202">
        <v>5.99</v>
      </c>
      <c r="J98" s="202">
        <v>17.54</v>
      </c>
      <c r="K98" s="202">
        <v>76.98</v>
      </c>
      <c r="L98" s="202">
        <v>31.81</v>
      </c>
      <c r="M98" s="202">
        <v>0</v>
      </c>
      <c r="N98" s="202">
        <v>1.27</v>
      </c>
      <c r="O98" s="202">
        <v>2.13</v>
      </c>
      <c r="P98" s="202">
        <v>2.62</v>
      </c>
      <c r="Q98" s="202">
        <v>0.77</v>
      </c>
      <c r="R98" s="202">
        <v>5.26</v>
      </c>
      <c r="S98" s="202">
        <v>3.03</v>
      </c>
      <c r="T98" s="202">
        <v>0</v>
      </c>
      <c r="U98" s="202">
        <v>13.9</v>
      </c>
      <c r="V98" s="202">
        <v>2.5099999999999998</v>
      </c>
      <c r="W98" s="202">
        <v>3.62</v>
      </c>
      <c r="X98" s="202">
        <v>19.87</v>
      </c>
      <c r="Y98" s="202">
        <v>0</v>
      </c>
      <c r="Z98" s="202">
        <v>19.170000000000002</v>
      </c>
      <c r="AA98" s="202">
        <v>7.87</v>
      </c>
      <c r="AB98" s="202">
        <v>0</v>
      </c>
      <c r="AC98" s="202">
        <v>10.35</v>
      </c>
      <c r="AD98" s="202">
        <v>0</v>
      </c>
      <c r="AE98" s="202">
        <v>0</v>
      </c>
      <c r="AF98" s="202">
        <v>0</v>
      </c>
      <c r="AG98" s="202">
        <v>0</v>
      </c>
      <c r="AH98" s="202">
        <v>20.89</v>
      </c>
      <c r="AI98" s="202">
        <v>0</v>
      </c>
      <c r="AJ98" s="202">
        <v>14.46</v>
      </c>
      <c r="AK98" s="202">
        <v>57.6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0.27064250000000001</v>
      </c>
      <c r="E99">
        <f t="shared" si="0"/>
        <v>0</v>
      </c>
      <c r="F99">
        <f t="shared" si="0"/>
        <v>0</v>
      </c>
      <c r="G99">
        <f t="shared" si="0"/>
        <v>0.43439999999999929</v>
      </c>
      <c r="H99">
        <f t="shared" si="0"/>
        <v>0</v>
      </c>
      <c r="I99">
        <f t="shared" si="0"/>
        <v>0.14376000000000017</v>
      </c>
      <c r="J99">
        <f t="shared" si="0"/>
        <v>0.42095999999999945</v>
      </c>
      <c r="K99">
        <f t="shared" si="0"/>
        <v>1.5148649999999981</v>
      </c>
      <c r="L99">
        <f t="shared" si="0"/>
        <v>0.59040000000000037</v>
      </c>
      <c r="M99">
        <f t="shared" si="0"/>
        <v>0</v>
      </c>
      <c r="N99">
        <f t="shared" si="0"/>
        <v>3.0479999999999972E-2</v>
      </c>
      <c r="O99">
        <f t="shared" si="0"/>
        <v>5.1119999999999936E-2</v>
      </c>
      <c r="P99">
        <f t="shared" si="0"/>
        <v>6.2472500000000077E-2</v>
      </c>
      <c r="Q99">
        <f t="shared" si="0"/>
        <v>1.2852500000000001E-2</v>
      </c>
      <c r="R99">
        <f t="shared" si="0"/>
        <v>9.0184999999999904E-2</v>
      </c>
      <c r="S99">
        <f t="shared" si="0"/>
        <v>5.2012500000000038E-2</v>
      </c>
      <c r="T99">
        <f t="shared" si="0"/>
        <v>0</v>
      </c>
      <c r="U99">
        <f t="shared" si="0"/>
        <v>0.3336300000000002</v>
      </c>
      <c r="V99">
        <f t="shared" si="0"/>
        <v>3.7507499999999951E-2</v>
      </c>
      <c r="W99">
        <f t="shared" si="0"/>
        <v>5.4130000000000109E-2</v>
      </c>
      <c r="X99">
        <f t="shared" si="0"/>
        <v>0.16963249999999996</v>
      </c>
      <c r="Y99">
        <f t="shared" si="0"/>
        <v>0</v>
      </c>
      <c r="Z99">
        <f t="shared" si="0"/>
        <v>0.26929250000000032</v>
      </c>
      <c r="AA99">
        <f t="shared" si="0"/>
        <v>0.14819500000000005</v>
      </c>
      <c r="AB99">
        <f t="shared" si="0"/>
        <v>0</v>
      </c>
      <c r="AC99">
        <f t="shared" si="0"/>
        <v>0.25163250000000031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0.50136000000000103</v>
      </c>
      <c r="AI99">
        <f t="shared" si="0"/>
        <v>0</v>
      </c>
      <c r="AJ99">
        <f t="shared" si="0"/>
        <v>0.34704000000000046</v>
      </c>
      <c r="AK99">
        <f t="shared" si="0"/>
        <v>1.382400000000001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4.3470000000000057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7.88</v>
      </c>
      <c r="AI3" s="202">
        <v>0</v>
      </c>
      <c r="AJ3" s="202">
        <v>5.45</v>
      </c>
      <c r="AK3" s="202">
        <v>5.84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7.88</v>
      </c>
      <c r="AI4" s="202">
        <v>0</v>
      </c>
      <c r="AJ4" s="202">
        <v>5.45</v>
      </c>
      <c r="AK4" s="202">
        <v>5.84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7.88</v>
      </c>
      <c r="AI5" s="202">
        <v>0</v>
      </c>
      <c r="AJ5" s="202">
        <v>5.45</v>
      </c>
      <c r="AK5" s="202">
        <v>5.84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7.88</v>
      </c>
      <c r="AI6" s="202">
        <v>0</v>
      </c>
      <c r="AJ6" s="202">
        <v>5.45</v>
      </c>
      <c r="AK6" s="202">
        <v>5.84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7.88</v>
      </c>
      <c r="AI7" s="202">
        <v>0</v>
      </c>
      <c r="AJ7" s="202">
        <v>5.45</v>
      </c>
      <c r="AK7" s="202">
        <v>5.84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7.88</v>
      </c>
      <c r="AI8" s="202">
        <v>0</v>
      </c>
      <c r="AJ8" s="202">
        <v>5.45</v>
      </c>
      <c r="AK8" s="202">
        <v>5.84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7.88</v>
      </c>
      <c r="AI9" s="202">
        <v>0</v>
      </c>
      <c r="AJ9" s="202">
        <v>5.45</v>
      </c>
      <c r="AK9" s="202">
        <v>5.84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7.88</v>
      </c>
      <c r="AI10" s="202">
        <v>0</v>
      </c>
      <c r="AJ10" s="202">
        <v>5.45</v>
      </c>
      <c r="AK10" s="202">
        <v>5.84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7.88</v>
      </c>
      <c r="AI11" s="202">
        <v>0</v>
      </c>
      <c r="AJ11" s="202">
        <v>5.45</v>
      </c>
      <c r="AK11" s="202">
        <v>5.84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7.88</v>
      </c>
      <c r="AI12" s="202">
        <v>0</v>
      </c>
      <c r="AJ12" s="202">
        <v>5.45</v>
      </c>
      <c r="AK12" s="202">
        <v>5.84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7.88</v>
      </c>
      <c r="AI13" s="202">
        <v>0</v>
      </c>
      <c r="AJ13" s="202">
        <v>5.45</v>
      </c>
      <c r="AK13" s="202">
        <v>5.84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7.88</v>
      </c>
      <c r="AI14" s="202">
        <v>0</v>
      </c>
      <c r="AJ14" s="202">
        <v>5.45</v>
      </c>
      <c r="AK14" s="202">
        <v>5.84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7.88</v>
      </c>
      <c r="AI15" s="202">
        <v>0</v>
      </c>
      <c r="AJ15" s="202">
        <v>5.45</v>
      </c>
      <c r="AK15" s="202">
        <v>5.84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7.88</v>
      </c>
      <c r="AI16" s="202">
        <v>0</v>
      </c>
      <c r="AJ16" s="202">
        <v>5.45</v>
      </c>
      <c r="AK16" s="202">
        <v>5.84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7.88</v>
      </c>
      <c r="AI17" s="202">
        <v>0</v>
      </c>
      <c r="AJ17" s="202">
        <v>5.45</v>
      </c>
      <c r="AK17" s="202">
        <v>5.84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7.88</v>
      </c>
      <c r="AI18" s="202">
        <v>0</v>
      </c>
      <c r="AJ18" s="202">
        <v>5.45</v>
      </c>
      <c r="AK18" s="202">
        <v>5.84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7.88</v>
      </c>
      <c r="AI19" s="202">
        <v>0</v>
      </c>
      <c r="AJ19" s="202">
        <v>5.45</v>
      </c>
      <c r="AK19" s="202">
        <v>5.84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7.88</v>
      </c>
      <c r="AI20" s="202">
        <v>0</v>
      </c>
      <c r="AJ20" s="202">
        <v>5.45</v>
      </c>
      <c r="AK20" s="202">
        <v>5.84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7.88</v>
      </c>
      <c r="AI21" s="202">
        <v>0</v>
      </c>
      <c r="AJ21" s="202">
        <v>5.45</v>
      </c>
      <c r="AK21" s="202">
        <v>5.84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7.88</v>
      </c>
      <c r="AI22" s="202">
        <v>0</v>
      </c>
      <c r="AJ22" s="202">
        <v>5.45</v>
      </c>
      <c r="AK22" s="202">
        <v>5.84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7.88</v>
      </c>
      <c r="AI23" s="202">
        <v>0</v>
      </c>
      <c r="AJ23" s="202">
        <v>5.45</v>
      </c>
      <c r="AK23" s="202">
        <v>5.84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7.88</v>
      </c>
      <c r="AI24" s="202">
        <v>0</v>
      </c>
      <c r="AJ24" s="202">
        <v>5.45</v>
      </c>
      <c r="AK24" s="202">
        <v>5.84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7.88</v>
      </c>
      <c r="AI25" s="202">
        <v>0</v>
      </c>
      <c r="AJ25" s="202">
        <v>5.45</v>
      </c>
      <c r="AK25" s="202">
        <v>5.84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7.88</v>
      </c>
      <c r="AI26" s="202">
        <v>0</v>
      </c>
      <c r="AJ26" s="202">
        <v>5.45</v>
      </c>
      <c r="AK26" s="202">
        <v>5.84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7.88</v>
      </c>
      <c r="AI27" s="202">
        <v>0</v>
      </c>
      <c r="AJ27" s="202">
        <v>5.45</v>
      </c>
      <c r="AK27" s="202">
        <v>5.84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7.88</v>
      </c>
      <c r="AI28" s="202">
        <v>0</v>
      </c>
      <c r="AJ28" s="202">
        <v>5.45</v>
      </c>
      <c r="AK28" s="202">
        <v>5.84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7.88</v>
      </c>
      <c r="AI29" s="202">
        <v>0</v>
      </c>
      <c r="AJ29" s="202">
        <v>5.45</v>
      </c>
      <c r="AK29" s="202">
        <v>5.84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7.88</v>
      </c>
      <c r="AI30" s="202">
        <v>0</v>
      </c>
      <c r="AJ30" s="202">
        <v>5.45</v>
      </c>
      <c r="AK30" s="202">
        <v>5.84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7.88</v>
      </c>
      <c r="AI31" s="202">
        <v>0</v>
      </c>
      <c r="AJ31" s="202">
        <v>5.45</v>
      </c>
      <c r="AK31" s="202">
        <v>5.84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7.88</v>
      </c>
      <c r="AI32" s="202">
        <v>0</v>
      </c>
      <c r="AJ32" s="202">
        <v>5.45</v>
      </c>
      <c r="AK32" s="202">
        <v>5.84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7.88</v>
      </c>
      <c r="AI33" s="202">
        <v>0</v>
      </c>
      <c r="AJ33" s="202">
        <v>5.45</v>
      </c>
      <c r="AK33" s="202">
        <v>5.84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7.88</v>
      </c>
      <c r="AI34" s="202">
        <v>0</v>
      </c>
      <c r="AJ34" s="202">
        <v>5.45</v>
      </c>
      <c r="AK34" s="202">
        <v>5.84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7.88</v>
      </c>
      <c r="AI35" s="202">
        <v>0</v>
      </c>
      <c r="AJ35" s="202">
        <v>5.45</v>
      </c>
      <c r="AK35" s="202">
        <v>5.84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7.88</v>
      </c>
      <c r="AI36" s="202">
        <v>0</v>
      </c>
      <c r="AJ36" s="202">
        <v>5.45</v>
      </c>
      <c r="AK36" s="202">
        <v>5.84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7.88</v>
      </c>
      <c r="AI37" s="202">
        <v>0</v>
      </c>
      <c r="AJ37" s="202">
        <v>5.45</v>
      </c>
      <c r="AK37" s="202">
        <v>5.84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7.88</v>
      </c>
      <c r="AI38" s="202">
        <v>0</v>
      </c>
      <c r="AJ38" s="202">
        <v>5.45</v>
      </c>
      <c r="AK38" s="202">
        <v>5.84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7.88</v>
      </c>
      <c r="AI39" s="202">
        <v>0</v>
      </c>
      <c r="AJ39" s="202">
        <v>5.45</v>
      </c>
      <c r="AK39" s="202">
        <v>5.84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7.88</v>
      </c>
      <c r="AI40" s="202">
        <v>0</v>
      </c>
      <c r="AJ40" s="202">
        <v>5.45</v>
      </c>
      <c r="AK40" s="202">
        <v>5.84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7.88</v>
      </c>
      <c r="AI41" s="202">
        <v>0</v>
      </c>
      <c r="AJ41" s="202">
        <v>5.45</v>
      </c>
      <c r="AK41" s="202">
        <v>5.84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7.88</v>
      </c>
      <c r="AI42" s="202">
        <v>0</v>
      </c>
      <c r="AJ42" s="202">
        <v>5.45</v>
      </c>
      <c r="AK42" s="202">
        <v>5.84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7.88</v>
      </c>
      <c r="AI43" s="202">
        <v>0</v>
      </c>
      <c r="AJ43" s="202">
        <v>5.45</v>
      </c>
      <c r="AK43" s="202">
        <v>5.84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7.88</v>
      </c>
      <c r="AI44" s="202">
        <v>0</v>
      </c>
      <c r="AJ44" s="202">
        <v>5.45</v>
      </c>
      <c r="AK44" s="202">
        <v>5.84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7.88</v>
      </c>
      <c r="AI45" s="202">
        <v>0</v>
      </c>
      <c r="AJ45" s="202">
        <v>5.45</v>
      </c>
      <c r="AK45" s="202">
        <v>5.84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7.88</v>
      </c>
      <c r="AI46" s="202">
        <v>0</v>
      </c>
      <c r="AJ46" s="202">
        <v>5.45</v>
      </c>
      <c r="AK46" s="202">
        <v>5.84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7.88</v>
      </c>
      <c r="AI47" s="202">
        <v>0</v>
      </c>
      <c r="AJ47" s="202">
        <v>5.45</v>
      </c>
      <c r="AK47" s="202">
        <v>5.84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7.88</v>
      </c>
      <c r="AI48" s="202">
        <v>0</v>
      </c>
      <c r="AJ48" s="202">
        <v>5.45</v>
      </c>
      <c r="AK48" s="202">
        <v>5.84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7.88</v>
      </c>
      <c r="AI49" s="202">
        <v>0</v>
      </c>
      <c r="AJ49" s="202">
        <v>5.45</v>
      </c>
      <c r="AK49" s="202">
        <v>5.84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7.88</v>
      </c>
      <c r="AI50" s="202">
        <v>0</v>
      </c>
      <c r="AJ50" s="202">
        <v>5.45</v>
      </c>
      <c r="AK50" s="202">
        <v>5.84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7.88</v>
      </c>
      <c r="AI51" s="202">
        <v>0</v>
      </c>
      <c r="AJ51" s="202">
        <v>5.45</v>
      </c>
      <c r="AK51" s="202">
        <v>5.84</v>
      </c>
      <c r="AL51" s="202">
        <v>0</v>
      </c>
      <c r="AM51" s="202">
        <v>0</v>
      </c>
      <c r="AN51" s="202">
        <v>0</v>
      </c>
      <c r="AO51" s="202">
        <v>18.059999999999999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7.88</v>
      </c>
      <c r="AI52" s="202">
        <v>0</v>
      </c>
      <c r="AJ52" s="202">
        <v>5.45</v>
      </c>
      <c r="AK52" s="202">
        <v>5.84</v>
      </c>
      <c r="AL52" s="202">
        <v>0</v>
      </c>
      <c r="AM52" s="202">
        <v>0</v>
      </c>
      <c r="AN52" s="202">
        <v>0</v>
      </c>
      <c r="AO52" s="202">
        <v>18.059999999999999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7.88</v>
      </c>
      <c r="AI53" s="202">
        <v>0</v>
      </c>
      <c r="AJ53" s="202">
        <v>5.45</v>
      </c>
      <c r="AK53" s="202">
        <v>5.84</v>
      </c>
      <c r="AL53" s="202">
        <v>0</v>
      </c>
      <c r="AM53" s="202">
        <v>0</v>
      </c>
      <c r="AN53" s="202">
        <v>0</v>
      </c>
      <c r="AO53" s="202">
        <v>18.059999999999999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7.88</v>
      </c>
      <c r="AI54" s="202">
        <v>0</v>
      </c>
      <c r="AJ54" s="202">
        <v>5.45</v>
      </c>
      <c r="AK54" s="202">
        <v>5.84</v>
      </c>
      <c r="AL54" s="202">
        <v>0</v>
      </c>
      <c r="AM54" s="202">
        <v>0</v>
      </c>
      <c r="AN54" s="202">
        <v>0</v>
      </c>
      <c r="AO54" s="202">
        <v>18.059999999999999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7.88</v>
      </c>
      <c r="AI55" s="202">
        <v>0</v>
      </c>
      <c r="AJ55" s="202">
        <v>5.45</v>
      </c>
      <c r="AK55" s="202">
        <v>5.84</v>
      </c>
      <c r="AL55" s="202">
        <v>0</v>
      </c>
      <c r="AM55" s="202">
        <v>0</v>
      </c>
      <c r="AN55" s="202">
        <v>0</v>
      </c>
      <c r="AO55" s="202">
        <v>18.059999999999999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7.88</v>
      </c>
      <c r="AI56" s="202">
        <v>0</v>
      </c>
      <c r="AJ56" s="202">
        <v>5.45</v>
      </c>
      <c r="AK56" s="202">
        <v>5.84</v>
      </c>
      <c r="AL56" s="202">
        <v>0</v>
      </c>
      <c r="AM56" s="202">
        <v>0</v>
      </c>
      <c r="AN56" s="202">
        <v>0</v>
      </c>
      <c r="AO56" s="202">
        <v>18.059999999999999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7.88</v>
      </c>
      <c r="AI57" s="202">
        <v>0</v>
      </c>
      <c r="AJ57" s="202">
        <v>5.45</v>
      </c>
      <c r="AK57" s="202">
        <v>5.84</v>
      </c>
      <c r="AL57" s="202">
        <v>0</v>
      </c>
      <c r="AM57" s="202">
        <v>0</v>
      </c>
      <c r="AN57" s="202">
        <v>0</v>
      </c>
      <c r="AO57" s="202">
        <v>18.059999999999999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7.88</v>
      </c>
      <c r="AI58" s="202">
        <v>0</v>
      </c>
      <c r="AJ58" s="202">
        <v>5.45</v>
      </c>
      <c r="AK58" s="202">
        <v>5.84</v>
      </c>
      <c r="AL58" s="202">
        <v>0</v>
      </c>
      <c r="AM58" s="202">
        <v>0</v>
      </c>
      <c r="AN58" s="202">
        <v>0</v>
      </c>
      <c r="AO58" s="202">
        <v>18.059999999999999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7.88</v>
      </c>
      <c r="AI59" s="202">
        <v>0</v>
      </c>
      <c r="AJ59" s="202">
        <v>5.45</v>
      </c>
      <c r="AK59" s="202">
        <v>5.84</v>
      </c>
      <c r="AL59" s="202">
        <v>0</v>
      </c>
      <c r="AM59" s="202">
        <v>0</v>
      </c>
      <c r="AN59" s="202">
        <v>0</v>
      </c>
      <c r="AO59" s="202">
        <v>18.059999999999999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7.88</v>
      </c>
      <c r="AI60" s="202">
        <v>0</v>
      </c>
      <c r="AJ60" s="202">
        <v>5.45</v>
      </c>
      <c r="AK60" s="202">
        <v>5.84</v>
      </c>
      <c r="AL60" s="202">
        <v>0</v>
      </c>
      <c r="AM60" s="202">
        <v>0</v>
      </c>
      <c r="AN60" s="202">
        <v>0</v>
      </c>
      <c r="AO60" s="202">
        <v>18.059999999999999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7.88</v>
      </c>
      <c r="AI61" s="202">
        <v>0</v>
      </c>
      <c r="AJ61" s="202">
        <v>5.45</v>
      </c>
      <c r="AK61" s="202">
        <v>5.84</v>
      </c>
      <c r="AL61" s="202">
        <v>0</v>
      </c>
      <c r="AM61" s="202">
        <v>0</v>
      </c>
      <c r="AN61" s="202">
        <v>0</v>
      </c>
      <c r="AO61" s="202">
        <v>18.059999999999999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7.88</v>
      </c>
      <c r="AI62" s="202">
        <v>0</v>
      </c>
      <c r="AJ62" s="202">
        <v>5.45</v>
      </c>
      <c r="AK62" s="202">
        <v>5.84</v>
      </c>
      <c r="AL62" s="202">
        <v>0</v>
      </c>
      <c r="AM62" s="202">
        <v>0</v>
      </c>
      <c r="AN62" s="202">
        <v>0</v>
      </c>
      <c r="AO62" s="202">
        <v>18.059999999999999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7.88</v>
      </c>
      <c r="AI63" s="202">
        <v>0</v>
      </c>
      <c r="AJ63" s="202">
        <v>5.45</v>
      </c>
      <c r="AK63" s="202">
        <v>5.84</v>
      </c>
      <c r="AL63" s="202">
        <v>0</v>
      </c>
      <c r="AM63" s="202">
        <v>0</v>
      </c>
      <c r="AN63" s="202">
        <v>0</v>
      </c>
      <c r="AO63" s="202">
        <v>18.059999999999999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7.88</v>
      </c>
      <c r="AI64" s="202">
        <v>0</v>
      </c>
      <c r="AJ64" s="202">
        <v>5.45</v>
      </c>
      <c r="AK64" s="202">
        <v>5.84</v>
      </c>
      <c r="AL64" s="202">
        <v>0</v>
      </c>
      <c r="AM64" s="202">
        <v>0</v>
      </c>
      <c r="AN64" s="202">
        <v>0</v>
      </c>
      <c r="AO64" s="202">
        <v>18.059999999999999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7.88</v>
      </c>
      <c r="AI65" s="202">
        <v>0</v>
      </c>
      <c r="AJ65" s="202">
        <v>5.45</v>
      </c>
      <c r="AK65" s="202">
        <v>5.84</v>
      </c>
      <c r="AL65" s="202">
        <v>0</v>
      </c>
      <c r="AM65" s="202">
        <v>0</v>
      </c>
      <c r="AN65" s="202">
        <v>0</v>
      </c>
      <c r="AO65" s="202">
        <v>18.059999999999999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7.88</v>
      </c>
      <c r="AI66" s="202">
        <v>0</v>
      </c>
      <c r="AJ66" s="202">
        <v>5.45</v>
      </c>
      <c r="AK66" s="202">
        <v>5.84</v>
      </c>
      <c r="AL66" s="202">
        <v>0</v>
      </c>
      <c r="AM66" s="202">
        <v>0</v>
      </c>
      <c r="AN66" s="202">
        <v>0</v>
      </c>
      <c r="AO66" s="202">
        <v>18.059999999999999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7.88</v>
      </c>
      <c r="AI67" s="202">
        <v>0</v>
      </c>
      <c r="AJ67" s="202">
        <v>5.45</v>
      </c>
      <c r="AK67" s="202">
        <v>5.84</v>
      </c>
      <c r="AL67" s="202">
        <v>0</v>
      </c>
      <c r="AM67" s="202">
        <v>0</v>
      </c>
      <c r="AN67" s="202">
        <v>0</v>
      </c>
      <c r="AO67" s="202">
        <v>18.059999999999999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7.88</v>
      </c>
      <c r="AI68" s="202">
        <v>0</v>
      </c>
      <c r="AJ68" s="202">
        <v>5.45</v>
      </c>
      <c r="AK68" s="202">
        <v>5.84</v>
      </c>
      <c r="AL68" s="202">
        <v>0</v>
      </c>
      <c r="AM68" s="202">
        <v>0</v>
      </c>
      <c r="AN68" s="202">
        <v>0</v>
      </c>
      <c r="AO68" s="202">
        <v>18.059999999999999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7.88</v>
      </c>
      <c r="AI69" s="202">
        <v>0</v>
      </c>
      <c r="AJ69" s="202">
        <v>5.45</v>
      </c>
      <c r="AK69" s="202">
        <v>5.84</v>
      </c>
      <c r="AL69" s="202">
        <v>0</v>
      </c>
      <c r="AM69" s="202">
        <v>0</v>
      </c>
      <c r="AN69" s="202">
        <v>0</v>
      </c>
      <c r="AO69" s="202">
        <v>18.059999999999999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7.88</v>
      </c>
      <c r="AI70" s="202">
        <v>0</v>
      </c>
      <c r="AJ70" s="202">
        <v>5.45</v>
      </c>
      <c r="AK70" s="202">
        <v>5.84</v>
      </c>
      <c r="AL70" s="202">
        <v>0</v>
      </c>
      <c r="AM70" s="202">
        <v>0</v>
      </c>
      <c r="AN70" s="202">
        <v>0</v>
      </c>
      <c r="AO70" s="202">
        <v>18.059999999999999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7.88</v>
      </c>
      <c r="AI71" s="202">
        <v>0</v>
      </c>
      <c r="AJ71" s="202">
        <v>5.45</v>
      </c>
      <c r="AK71" s="202">
        <v>5.84</v>
      </c>
      <c r="AL71" s="202">
        <v>0</v>
      </c>
      <c r="AM71" s="202">
        <v>0</v>
      </c>
      <c r="AN71" s="202">
        <v>0</v>
      </c>
      <c r="AO71" s="202">
        <v>18.059999999999999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7.88</v>
      </c>
      <c r="AI72" s="202">
        <v>0</v>
      </c>
      <c r="AJ72" s="202">
        <v>5.45</v>
      </c>
      <c r="AK72" s="202">
        <v>5.84</v>
      </c>
      <c r="AL72" s="202">
        <v>0</v>
      </c>
      <c r="AM72" s="202">
        <v>0</v>
      </c>
      <c r="AN72" s="202">
        <v>0</v>
      </c>
      <c r="AO72" s="202">
        <v>18.059999999999999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7.88</v>
      </c>
      <c r="AI73" s="202">
        <v>0</v>
      </c>
      <c r="AJ73" s="202">
        <v>5.45</v>
      </c>
      <c r="AK73" s="202">
        <v>5.84</v>
      </c>
      <c r="AL73" s="202">
        <v>0</v>
      </c>
      <c r="AM73" s="202">
        <v>0</v>
      </c>
      <c r="AN73" s="202">
        <v>0</v>
      </c>
      <c r="AO73" s="202">
        <v>18.059999999999999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7.88</v>
      </c>
      <c r="AI74" s="202">
        <v>0</v>
      </c>
      <c r="AJ74" s="202">
        <v>5.45</v>
      </c>
      <c r="AK74" s="202">
        <v>5.84</v>
      </c>
      <c r="AL74" s="202">
        <v>0</v>
      </c>
      <c r="AM74" s="202">
        <v>0</v>
      </c>
      <c r="AN74" s="202">
        <v>0</v>
      </c>
      <c r="AO74" s="202">
        <v>18.059999999999999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7.88</v>
      </c>
      <c r="AI75" s="202">
        <v>0</v>
      </c>
      <c r="AJ75" s="202">
        <v>5.45</v>
      </c>
      <c r="AK75" s="202">
        <v>5.84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7.88</v>
      </c>
      <c r="AI76" s="202">
        <v>0</v>
      </c>
      <c r="AJ76" s="202">
        <v>5.45</v>
      </c>
      <c r="AK76" s="202">
        <v>5.84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7.88</v>
      </c>
      <c r="AI77" s="202">
        <v>0</v>
      </c>
      <c r="AJ77" s="202">
        <v>5.45</v>
      </c>
      <c r="AK77" s="202">
        <v>5.84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7.88</v>
      </c>
      <c r="AI78" s="202">
        <v>0</v>
      </c>
      <c r="AJ78" s="202">
        <v>5.45</v>
      </c>
      <c r="AK78" s="202">
        <v>5.84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7.88</v>
      </c>
      <c r="AI79" s="202">
        <v>0</v>
      </c>
      <c r="AJ79" s="202">
        <v>5.45</v>
      </c>
      <c r="AK79" s="202">
        <v>5.84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7.88</v>
      </c>
      <c r="AI80" s="202">
        <v>0</v>
      </c>
      <c r="AJ80" s="202">
        <v>5.45</v>
      </c>
      <c r="AK80" s="202">
        <v>5.84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7.88</v>
      </c>
      <c r="AI81" s="202">
        <v>0</v>
      </c>
      <c r="AJ81" s="202">
        <v>5.45</v>
      </c>
      <c r="AK81" s="202">
        <v>5.84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7.88</v>
      </c>
      <c r="AI82" s="202">
        <v>0</v>
      </c>
      <c r="AJ82" s="202">
        <v>5.45</v>
      </c>
      <c r="AK82" s="202">
        <v>5.84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7.88</v>
      </c>
      <c r="AI83" s="202">
        <v>0</v>
      </c>
      <c r="AJ83" s="202">
        <v>5.45</v>
      </c>
      <c r="AK83" s="202">
        <v>5.84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7.88</v>
      </c>
      <c r="AI84" s="202">
        <v>0</v>
      </c>
      <c r="AJ84" s="202">
        <v>5.45</v>
      </c>
      <c r="AK84" s="202">
        <v>5.84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7.88</v>
      </c>
      <c r="AI85" s="202">
        <v>0</v>
      </c>
      <c r="AJ85" s="202">
        <v>5.45</v>
      </c>
      <c r="AK85" s="202">
        <v>5.84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7.88</v>
      </c>
      <c r="AI86" s="202">
        <v>0</v>
      </c>
      <c r="AJ86" s="202">
        <v>5.45</v>
      </c>
      <c r="AK86" s="202">
        <v>5.84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7.88</v>
      </c>
      <c r="AI87" s="202">
        <v>0</v>
      </c>
      <c r="AJ87" s="202">
        <v>5.45</v>
      </c>
      <c r="AK87" s="202">
        <v>5.84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7.88</v>
      </c>
      <c r="AI88" s="202">
        <v>0</v>
      </c>
      <c r="AJ88" s="202">
        <v>5.45</v>
      </c>
      <c r="AK88" s="202">
        <v>5.84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7.88</v>
      </c>
      <c r="AI89" s="202">
        <v>0</v>
      </c>
      <c r="AJ89" s="202">
        <v>5.45</v>
      </c>
      <c r="AK89" s="202">
        <v>5.84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7.88</v>
      </c>
      <c r="AI90" s="202">
        <v>0</v>
      </c>
      <c r="AJ90" s="202">
        <v>5.45</v>
      </c>
      <c r="AK90" s="202">
        <v>5.84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7.88</v>
      </c>
      <c r="AI91" s="202">
        <v>0</v>
      </c>
      <c r="AJ91" s="202">
        <v>5.45</v>
      </c>
      <c r="AK91" s="202">
        <v>5.84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7.88</v>
      </c>
      <c r="AI92" s="202">
        <v>0</v>
      </c>
      <c r="AJ92" s="202">
        <v>5.45</v>
      </c>
      <c r="AK92" s="202">
        <v>5.84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7.88</v>
      </c>
      <c r="AI93" s="202">
        <v>0</v>
      </c>
      <c r="AJ93" s="202">
        <v>5.45</v>
      </c>
      <c r="AK93" s="202">
        <v>5.84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7.88</v>
      </c>
      <c r="AI94" s="202">
        <v>0</v>
      </c>
      <c r="AJ94" s="202">
        <v>5.45</v>
      </c>
      <c r="AK94" s="202">
        <v>5.84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7.88</v>
      </c>
      <c r="AI95" s="202">
        <v>0</v>
      </c>
      <c r="AJ95" s="202">
        <v>5.45</v>
      </c>
      <c r="AK95" s="202">
        <v>5.84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7.88</v>
      </c>
      <c r="AI96" s="202">
        <v>0</v>
      </c>
      <c r="AJ96" s="202">
        <v>5.45</v>
      </c>
      <c r="AK96" s="202">
        <v>5.84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7.88</v>
      </c>
      <c r="AI97" s="202">
        <v>0</v>
      </c>
      <c r="AJ97" s="202">
        <v>5.45</v>
      </c>
      <c r="AK97" s="202">
        <v>5.84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7.88</v>
      </c>
      <c r="AI98" s="202">
        <v>0</v>
      </c>
      <c r="AJ98" s="202">
        <v>5.45</v>
      </c>
      <c r="AK98" s="202">
        <v>5.84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0.18911999999999993</v>
      </c>
      <c r="AI99">
        <f t="shared" si="0"/>
        <v>0</v>
      </c>
      <c r="AJ99">
        <f t="shared" si="0"/>
        <v>0.13079999999999983</v>
      </c>
      <c r="AK99">
        <f t="shared" si="0"/>
        <v>0.14015999999999981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0.44045999999999974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2.25</v>
      </c>
      <c r="AD3" s="202">
        <v>0</v>
      </c>
      <c r="AE3" s="202">
        <v>0</v>
      </c>
      <c r="AF3" s="202">
        <v>0</v>
      </c>
      <c r="AG3" s="202">
        <v>0</v>
      </c>
      <c r="AH3" s="202">
        <v>39.04</v>
      </c>
      <c r="AI3" s="202">
        <v>0</v>
      </c>
      <c r="AJ3" s="202">
        <v>27.03</v>
      </c>
      <c r="AK3" s="202">
        <v>23.35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2.25</v>
      </c>
      <c r="AD4" s="202">
        <v>0</v>
      </c>
      <c r="AE4" s="202">
        <v>0</v>
      </c>
      <c r="AF4" s="202">
        <v>0</v>
      </c>
      <c r="AG4" s="202">
        <v>0</v>
      </c>
      <c r="AH4" s="202">
        <v>39.04</v>
      </c>
      <c r="AI4" s="202">
        <v>0</v>
      </c>
      <c r="AJ4" s="202">
        <v>27.03</v>
      </c>
      <c r="AK4" s="202">
        <v>23.35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2.25</v>
      </c>
      <c r="AD5" s="202">
        <v>0</v>
      </c>
      <c r="AE5" s="202">
        <v>0</v>
      </c>
      <c r="AF5" s="202">
        <v>0</v>
      </c>
      <c r="AG5" s="202">
        <v>0</v>
      </c>
      <c r="AH5" s="202">
        <v>39.04</v>
      </c>
      <c r="AI5" s="202">
        <v>0</v>
      </c>
      <c r="AJ5" s="202">
        <v>27.03</v>
      </c>
      <c r="AK5" s="202">
        <v>23.35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2.25</v>
      </c>
      <c r="AD6" s="202">
        <v>0</v>
      </c>
      <c r="AE6" s="202">
        <v>0</v>
      </c>
      <c r="AF6" s="202">
        <v>0</v>
      </c>
      <c r="AG6" s="202">
        <v>0</v>
      </c>
      <c r="AH6" s="202">
        <v>39.04</v>
      </c>
      <c r="AI6" s="202">
        <v>0</v>
      </c>
      <c r="AJ6" s="202">
        <v>27.03</v>
      </c>
      <c r="AK6" s="202">
        <v>23.35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2.25</v>
      </c>
      <c r="AD7" s="202">
        <v>0</v>
      </c>
      <c r="AE7" s="202">
        <v>0</v>
      </c>
      <c r="AF7" s="202">
        <v>0</v>
      </c>
      <c r="AG7" s="202">
        <v>0</v>
      </c>
      <c r="AH7" s="202">
        <v>39.04</v>
      </c>
      <c r="AI7" s="202">
        <v>0</v>
      </c>
      <c r="AJ7" s="202">
        <v>27.03</v>
      </c>
      <c r="AK7" s="202">
        <v>23.35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2.25</v>
      </c>
      <c r="AD8" s="202">
        <v>0</v>
      </c>
      <c r="AE8" s="202">
        <v>0</v>
      </c>
      <c r="AF8" s="202">
        <v>0</v>
      </c>
      <c r="AG8" s="202">
        <v>0</v>
      </c>
      <c r="AH8" s="202">
        <v>39.04</v>
      </c>
      <c r="AI8" s="202">
        <v>0</v>
      </c>
      <c r="AJ8" s="202">
        <v>27.03</v>
      </c>
      <c r="AK8" s="202">
        <v>23.35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2.25</v>
      </c>
      <c r="AD9" s="202">
        <v>0</v>
      </c>
      <c r="AE9" s="202">
        <v>0</v>
      </c>
      <c r="AF9" s="202">
        <v>0</v>
      </c>
      <c r="AG9" s="202">
        <v>0</v>
      </c>
      <c r="AH9" s="202">
        <v>39.04</v>
      </c>
      <c r="AI9" s="202">
        <v>0</v>
      </c>
      <c r="AJ9" s="202">
        <v>27.03</v>
      </c>
      <c r="AK9" s="202">
        <v>23.35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2.25</v>
      </c>
      <c r="AD10" s="202">
        <v>0</v>
      </c>
      <c r="AE10" s="202">
        <v>0</v>
      </c>
      <c r="AF10" s="202">
        <v>0</v>
      </c>
      <c r="AG10" s="202">
        <v>0</v>
      </c>
      <c r="AH10" s="202">
        <v>39.04</v>
      </c>
      <c r="AI10" s="202">
        <v>0</v>
      </c>
      <c r="AJ10" s="202">
        <v>27.03</v>
      </c>
      <c r="AK10" s="202">
        <v>23.35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2.25</v>
      </c>
      <c r="AD11" s="202">
        <v>0</v>
      </c>
      <c r="AE11" s="202">
        <v>0</v>
      </c>
      <c r="AF11" s="202">
        <v>0</v>
      </c>
      <c r="AG11" s="202">
        <v>0</v>
      </c>
      <c r="AH11" s="202">
        <v>39.04</v>
      </c>
      <c r="AI11" s="202">
        <v>0</v>
      </c>
      <c r="AJ11" s="202">
        <v>27.03</v>
      </c>
      <c r="AK11" s="202">
        <v>23.35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2.25</v>
      </c>
      <c r="AD12" s="202">
        <v>0</v>
      </c>
      <c r="AE12" s="202">
        <v>0</v>
      </c>
      <c r="AF12" s="202">
        <v>0</v>
      </c>
      <c r="AG12" s="202">
        <v>0</v>
      </c>
      <c r="AH12" s="202">
        <v>39.04</v>
      </c>
      <c r="AI12" s="202">
        <v>0</v>
      </c>
      <c r="AJ12" s="202">
        <v>27.03</v>
      </c>
      <c r="AK12" s="202">
        <v>23.35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2.25</v>
      </c>
      <c r="AD13" s="202">
        <v>0</v>
      </c>
      <c r="AE13" s="202">
        <v>0</v>
      </c>
      <c r="AF13" s="202">
        <v>0</v>
      </c>
      <c r="AG13" s="202">
        <v>0</v>
      </c>
      <c r="AH13" s="202">
        <v>39.04</v>
      </c>
      <c r="AI13" s="202">
        <v>0</v>
      </c>
      <c r="AJ13" s="202">
        <v>27.03</v>
      </c>
      <c r="AK13" s="202">
        <v>23.35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2.25</v>
      </c>
      <c r="AD14" s="202">
        <v>0</v>
      </c>
      <c r="AE14" s="202">
        <v>0</v>
      </c>
      <c r="AF14" s="202">
        <v>0</v>
      </c>
      <c r="AG14" s="202">
        <v>0</v>
      </c>
      <c r="AH14" s="202">
        <v>39.04</v>
      </c>
      <c r="AI14" s="202">
        <v>0</v>
      </c>
      <c r="AJ14" s="202">
        <v>27.03</v>
      </c>
      <c r="AK14" s="202">
        <v>23.35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2.25</v>
      </c>
      <c r="AD15" s="202">
        <v>0</v>
      </c>
      <c r="AE15" s="202">
        <v>0</v>
      </c>
      <c r="AF15" s="202">
        <v>0</v>
      </c>
      <c r="AG15" s="202">
        <v>0</v>
      </c>
      <c r="AH15" s="202">
        <v>39.04</v>
      </c>
      <c r="AI15" s="202">
        <v>0</v>
      </c>
      <c r="AJ15" s="202">
        <v>27.03</v>
      </c>
      <c r="AK15" s="202">
        <v>23.35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2.25</v>
      </c>
      <c r="AD16" s="202">
        <v>0</v>
      </c>
      <c r="AE16" s="202">
        <v>0</v>
      </c>
      <c r="AF16" s="202">
        <v>0</v>
      </c>
      <c r="AG16" s="202">
        <v>0</v>
      </c>
      <c r="AH16" s="202">
        <v>39.04</v>
      </c>
      <c r="AI16" s="202">
        <v>0</v>
      </c>
      <c r="AJ16" s="202">
        <v>27.03</v>
      </c>
      <c r="AK16" s="202">
        <v>23.35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2.25</v>
      </c>
      <c r="AD17" s="202">
        <v>0</v>
      </c>
      <c r="AE17" s="202">
        <v>0</v>
      </c>
      <c r="AF17" s="202">
        <v>0</v>
      </c>
      <c r="AG17" s="202">
        <v>0</v>
      </c>
      <c r="AH17" s="202">
        <v>39.04</v>
      </c>
      <c r="AI17" s="202">
        <v>0</v>
      </c>
      <c r="AJ17" s="202">
        <v>27.03</v>
      </c>
      <c r="AK17" s="202">
        <v>23.35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2.25</v>
      </c>
      <c r="AD18" s="202">
        <v>0</v>
      </c>
      <c r="AE18" s="202">
        <v>0</v>
      </c>
      <c r="AF18" s="202">
        <v>0</v>
      </c>
      <c r="AG18" s="202">
        <v>0</v>
      </c>
      <c r="AH18" s="202">
        <v>39.04</v>
      </c>
      <c r="AI18" s="202">
        <v>0</v>
      </c>
      <c r="AJ18" s="202">
        <v>27.03</v>
      </c>
      <c r="AK18" s="202">
        <v>23.35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2.25</v>
      </c>
      <c r="AD19" s="202">
        <v>0</v>
      </c>
      <c r="AE19" s="202">
        <v>0</v>
      </c>
      <c r="AF19" s="202">
        <v>0</v>
      </c>
      <c r="AG19" s="202">
        <v>0</v>
      </c>
      <c r="AH19" s="202">
        <v>39.04</v>
      </c>
      <c r="AI19" s="202">
        <v>0</v>
      </c>
      <c r="AJ19" s="202">
        <v>27.03</v>
      </c>
      <c r="AK19" s="202">
        <v>23.35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2.25</v>
      </c>
      <c r="AD20" s="202">
        <v>0</v>
      </c>
      <c r="AE20" s="202">
        <v>0</v>
      </c>
      <c r="AF20" s="202">
        <v>0</v>
      </c>
      <c r="AG20" s="202">
        <v>0</v>
      </c>
      <c r="AH20" s="202">
        <v>39.04</v>
      </c>
      <c r="AI20" s="202">
        <v>0</v>
      </c>
      <c r="AJ20" s="202">
        <v>27.03</v>
      </c>
      <c r="AK20" s="202">
        <v>23.35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2.25</v>
      </c>
      <c r="AD21" s="202">
        <v>0</v>
      </c>
      <c r="AE21" s="202">
        <v>0</v>
      </c>
      <c r="AF21" s="202">
        <v>0</v>
      </c>
      <c r="AG21" s="202">
        <v>0</v>
      </c>
      <c r="AH21" s="202">
        <v>39.04</v>
      </c>
      <c r="AI21" s="202">
        <v>0</v>
      </c>
      <c r="AJ21" s="202">
        <v>27.03</v>
      </c>
      <c r="AK21" s="202">
        <v>23.35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2.25</v>
      </c>
      <c r="AD22" s="202">
        <v>0</v>
      </c>
      <c r="AE22" s="202">
        <v>0</v>
      </c>
      <c r="AF22" s="202">
        <v>0</v>
      </c>
      <c r="AG22" s="202">
        <v>0</v>
      </c>
      <c r="AH22" s="202">
        <v>39.04</v>
      </c>
      <c r="AI22" s="202">
        <v>0</v>
      </c>
      <c r="AJ22" s="202">
        <v>27.03</v>
      </c>
      <c r="AK22" s="202">
        <v>23.35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2.25</v>
      </c>
      <c r="AD23" s="202">
        <v>0</v>
      </c>
      <c r="AE23" s="202">
        <v>0</v>
      </c>
      <c r="AF23" s="202">
        <v>0</v>
      </c>
      <c r="AG23" s="202">
        <v>0</v>
      </c>
      <c r="AH23" s="202">
        <v>39.04</v>
      </c>
      <c r="AI23" s="202">
        <v>0</v>
      </c>
      <c r="AJ23" s="202">
        <v>27.03</v>
      </c>
      <c r="AK23" s="202">
        <v>23.35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2.25</v>
      </c>
      <c r="AD24" s="202">
        <v>0</v>
      </c>
      <c r="AE24" s="202">
        <v>0</v>
      </c>
      <c r="AF24" s="202">
        <v>0</v>
      </c>
      <c r="AG24" s="202">
        <v>0</v>
      </c>
      <c r="AH24" s="202">
        <v>39.04</v>
      </c>
      <c r="AI24" s="202">
        <v>0</v>
      </c>
      <c r="AJ24" s="202">
        <v>27.03</v>
      </c>
      <c r="AK24" s="202">
        <v>23.35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2.25</v>
      </c>
      <c r="AD25" s="202">
        <v>0</v>
      </c>
      <c r="AE25" s="202">
        <v>0</v>
      </c>
      <c r="AF25" s="202">
        <v>0</v>
      </c>
      <c r="AG25" s="202">
        <v>0</v>
      </c>
      <c r="AH25" s="202">
        <v>39.04</v>
      </c>
      <c r="AI25" s="202">
        <v>0</v>
      </c>
      <c r="AJ25" s="202">
        <v>27.03</v>
      </c>
      <c r="AK25" s="202">
        <v>23.35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2.25</v>
      </c>
      <c r="AD26" s="202">
        <v>0</v>
      </c>
      <c r="AE26" s="202">
        <v>0</v>
      </c>
      <c r="AF26" s="202">
        <v>0</v>
      </c>
      <c r="AG26" s="202">
        <v>0</v>
      </c>
      <c r="AH26" s="202">
        <v>39.04</v>
      </c>
      <c r="AI26" s="202">
        <v>0</v>
      </c>
      <c r="AJ26" s="202">
        <v>27.03</v>
      </c>
      <c r="AK26" s="202">
        <v>23.35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2.25</v>
      </c>
      <c r="AD27" s="202">
        <v>0</v>
      </c>
      <c r="AE27" s="202">
        <v>0</v>
      </c>
      <c r="AF27" s="202">
        <v>0</v>
      </c>
      <c r="AG27" s="202">
        <v>0</v>
      </c>
      <c r="AH27" s="202">
        <v>39.04</v>
      </c>
      <c r="AI27" s="202">
        <v>0</v>
      </c>
      <c r="AJ27" s="202">
        <v>27.03</v>
      </c>
      <c r="AK27" s="202">
        <v>23.35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2.25</v>
      </c>
      <c r="AD28" s="202">
        <v>0</v>
      </c>
      <c r="AE28" s="202">
        <v>0</v>
      </c>
      <c r="AF28" s="202">
        <v>0</v>
      </c>
      <c r="AG28" s="202">
        <v>0</v>
      </c>
      <c r="AH28" s="202">
        <v>39.04</v>
      </c>
      <c r="AI28" s="202">
        <v>0</v>
      </c>
      <c r="AJ28" s="202">
        <v>27.03</v>
      </c>
      <c r="AK28" s="202">
        <v>23.35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2.25</v>
      </c>
      <c r="AD29" s="202">
        <v>0</v>
      </c>
      <c r="AE29" s="202">
        <v>0</v>
      </c>
      <c r="AF29" s="202">
        <v>0</v>
      </c>
      <c r="AG29" s="202">
        <v>0</v>
      </c>
      <c r="AH29" s="202">
        <v>39.04</v>
      </c>
      <c r="AI29" s="202">
        <v>0</v>
      </c>
      <c r="AJ29" s="202">
        <v>27.03</v>
      </c>
      <c r="AK29" s="202">
        <v>23.35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2.25</v>
      </c>
      <c r="AD30" s="202">
        <v>0</v>
      </c>
      <c r="AE30" s="202">
        <v>0</v>
      </c>
      <c r="AF30" s="202">
        <v>0</v>
      </c>
      <c r="AG30" s="202">
        <v>0</v>
      </c>
      <c r="AH30" s="202">
        <v>39.04</v>
      </c>
      <c r="AI30" s="202">
        <v>0</v>
      </c>
      <c r="AJ30" s="202">
        <v>27.03</v>
      </c>
      <c r="AK30" s="202">
        <v>23.35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2.25</v>
      </c>
      <c r="AD31" s="202">
        <v>0</v>
      </c>
      <c r="AE31" s="202">
        <v>0</v>
      </c>
      <c r="AF31" s="202">
        <v>0</v>
      </c>
      <c r="AG31" s="202">
        <v>0</v>
      </c>
      <c r="AH31" s="202">
        <v>39.04</v>
      </c>
      <c r="AI31" s="202">
        <v>0</v>
      </c>
      <c r="AJ31" s="202">
        <v>27.03</v>
      </c>
      <c r="AK31" s="202">
        <v>23.35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2.25</v>
      </c>
      <c r="AD32" s="202">
        <v>0</v>
      </c>
      <c r="AE32" s="202">
        <v>0</v>
      </c>
      <c r="AF32" s="202">
        <v>0</v>
      </c>
      <c r="AG32" s="202">
        <v>0</v>
      </c>
      <c r="AH32" s="202">
        <v>39.04</v>
      </c>
      <c r="AI32" s="202">
        <v>0</v>
      </c>
      <c r="AJ32" s="202">
        <v>27.03</v>
      </c>
      <c r="AK32" s="202">
        <v>23.35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2.25</v>
      </c>
      <c r="AD33" s="202">
        <v>0</v>
      </c>
      <c r="AE33" s="202">
        <v>0</v>
      </c>
      <c r="AF33" s="202">
        <v>0</v>
      </c>
      <c r="AG33" s="202">
        <v>0</v>
      </c>
      <c r="AH33" s="202">
        <v>39.04</v>
      </c>
      <c r="AI33" s="202">
        <v>0</v>
      </c>
      <c r="AJ33" s="202">
        <v>27.03</v>
      </c>
      <c r="AK33" s="202">
        <v>23.35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2.25</v>
      </c>
      <c r="AD34" s="202">
        <v>0</v>
      </c>
      <c r="AE34" s="202">
        <v>0</v>
      </c>
      <c r="AF34" s="202">
        <v>0</v>
      </c>
      <c r="AG34" s="202">
        <v>0</v>
      </c>
      <c r="AH34" s="202">
        <v>39.04</v>
      </c>
      <c r="AI34" s="202">
        <v>0</v>
      </c>
      <c r="AJ34" s="202">
        <v>27.03</v>
      </c>
      <c r="AK34" s="202">
        <v>23.35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2.25</v>
      </c>
      <c r="AD35" s="202">
        <v>0</v>
      </c>
      <c r="AE35" s="202">
        <v>0</v>
      </c>
      <c r="AF35" s="202">
        <v>0</v>
      </c>
      <c r="AG35" s="202">
        <v>0</v>
      </c>
      <c r="AH35" s="202">
        <v>39.04</v>
      </c>
      <c r="AI35" s="202">
        <v>0</v>
      </c>
      <c r="AJ35" s="202">
        <v>27.03</v>
      </c>
      <c r="AK35" s="202">
        <v>23.35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2.25</v>
      </c>
      <c r="AD36" s="202">
        <v>0</v>
      </c>
      <c r="AE36" s="202">
        <v>0</v>
      </c>
      <c r="AF36" s="202">
        <v>0</v>
      </c>
      <c r="AG36" s="202">
        <v>0</v>
      </c>
      <c r="AH36" s="202">
        <v>39.04</v>
      </c>
      <c r="AI36" s="202">
        <v>0</v>
      </c>
      <c r="AJ36" s="202">
        <v>27.03</v>
      </c>
      <c r="AK36" s="202">
        <v>23.35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2.25</v>
      </c>
      <c r="AD37" s="202">
        <v>0</v>
      </c>
      <c r="AE37" s="202">
        <v>0</v>
      </c>
      <c r="AF37" s="202">
        <v>0</v>
      </c>
      <c r="AG37" s="202">
        <v>0</v>
      </c>
      <c r="AH37" s="202">
        <v>39.04</v>
      </c>
      <c r="AI37" s="202">
        <v>0</v>
      </c>
      <c r="AJ37" s="202">
        <v>27.03</v>
      </c>
      <c r="AK37" s="202">
        <v>23.35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2.25</v>
      </c>
      <c r="AD38" s="202">
        <v>0</v>
      </c>
      <c r="AE38" s="202">
        <v>0</v>
      </c>
      <c r="AF38" s="202">
        <v>0</v>
      </c>
      <c r="AG38" s="202">
        <v>0</v>
      </c>
      <c r="AH38" s="202">
        <v>39.04</v>
      </c>
      <c r="AI38" s="202">
        <v>0</v>
      </c>
      <c r="AJ38" s="202">
        <v>27.03</v>
      </c>
      <c r="AK38" s="202">
        <v>23.35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2.25</v>
      </c>
      <c r="AD39" s="202">
        <v>0</v>
      </c>
      <c r="AE39" s="202">
        <v>0</v>
      </c>
      <c r="AF39" s="202">
        <v>0</v>
      </c>
      <c r="AG39" s="202">
        <v>0</v>
      </c>
      <c r="AH39" s="202">
        <v>39.04</v>
      </c>
      <c r="AI39" s="202">
        <v>0</v>
      </c>
      <c r="AJ39" s="202">
        <v>27.03</v>
      </c>
      <c r="AK39" s="202">
        <v>23.35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2.25</v>
      </c>
      <c r="AD40" s="202">
        <v>0</v>
      </c>
      <c r="AE40" s="202">
        <v>0</v>
      </c>
      <c r="AF40" s="202">
        <v>0</v>
      </c>
      <c r="AG40" s="202">
        <v>0</v>
      </c>
      <c r="AH40" s="202">
        <v>39.04</v>
      </c>
      <c r="AI40" s="202">
        <v>0</v>
      </c>
      <c r="AJ40" s="202">
        <v>27.03</v>
      </c>
      <c r="AK40" s="202">
        <v>23.35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2.25</v>
      </c>
      <c r="AD41" s="202">
        <v>0</v>
      </c>
      <c r="AE41" s="202">
        <v>0</v>
      </c>
      <c r="AF41" s="202">
        <v>0</v>
      </c>
      <c r="AG41" s="202">
        <v>0</v>
      </c>
      <c r="AH41" s="202">
        <v>39.04</v>
      </c>
      <c r="AI41" s="202">
        <v>0</v>
      </c>
      <c r="AJ41" s="202">
        <v>27.03</v>
      </c>
      <c r="AK41" s="202">
        <v>23.35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2.25</v>
      </c>
      <c r="AD42" s="202">
        <v>0</v>
      </c>
      <c r="AE42" s="202">
        <v>0</v>
      </c>
      <c r="AF42" s="202">
        <v>0</v>
      </c>
      <c r="AG42" s="202">
        <v>0</v>
      </c>
      <c r="AH42" s="202">
        <v>39.04</v>
      </c>
      <c r="AI42" s="202">
        <v>0</v>
      </c>
      <c r="AJ42" s="202">
        <v>27.03</v>
      </c>
      <c r="AK42" s="202">
        <v>23.35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2.25</v>
      </c>
      <c r="AD43" s="202">
        <v>0</v>
      </c>
      <c r="AE43" s="202">
        <v>0</v>
      </c>
      <c r="AF43" s="202">
        <v>0</v>
      </c>
      <c r="AG43" s="202">
        <v>0</v>
      </c>
      <c r="AH43" s="202">
        <v>39.04</v>
      </c>
      <c r="AI43" s="202">
        <v>0</v>
      </c>
      <c r="AJ43" s="202">
        <v>27.03</v>
      </c>
      <c r="AK43" s="202">
        <v>23.35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2.25</v>
      </c>
      <c r="AD44" s="202">
        <v>0</v>
      </c>
      <c r="AE44" s="202">
        <v>0</v>
      </c>
      <c r="AF44" s="202">
        <v>0</v>
      </c>
      <c r="AG44" s="202">
        <v>0</v>
      </c>
      <c r="AH44" s="202">
        <v>39.04</v>
      </c>
      <c r="AI44" s="202">
        <v>0</v>
      </c>
      <c r="AJ44" s="202">
        <v>27.03</v>
      </c>
      <c r="AK44" s="202">
        <v>23.35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2.25</v>
      </c>
      <c r="AD45" s="202">
        <v>0</v>
      </c>
      <c r="AE45" s="202">
        <v>0</v>
      </c>
      <c r="AF45" s="202">
        <v>0</v>
      </c>
      <c r="AG45" s="202">
        <v>0</v>
      </c>
      <c r="AH45" s="202">
        <v>39.04</v>
      </c>
      <c r="AI45" s="202">
        <v>0</v>
      </c>
      <c r="AJ45" s="202">
        <v>27.03</v>
      </c>
      <c r="AK45" s="202">
        <v>23.35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2.25</v>
      </c>
      <c r="AD46" s="202">
        <v>0</v>
      </c>
      <c r="AE46" s="202">
        <v>0</v>
      </c>
      <c r="AF46" s="202">
        <v>0</v>
      </c>
      <c r="AG46" s="202">
        <v>0</v>
      </c>
      <c r="AH46" s="202">
        <v>39.04</v>
      </c>
      <c r="AI46" s="202">
        <v>0</v>
      </c>
      <c r="AJ46" s="202">
        <v>27.03</v>
      </c>
      <c r="AK46" s="202">
        <v>23.35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2.25</v>
      </c>
      <c r="AD47" s="202">
        <v>0</v>
      </c>
      <c r="AE47" s="202">
        <v>0</v>
      </c>
      <c r="AF47" s="202">
        <v>0</v>
      </c>
      <c r="AG47" s="202">
        <v>0</v>
      </c>
      <c r="AH47" s="202">
        <v>39.04</v>
      </c>
      <c r="AI47" s="202">
        <v>0</v>
      </c>
      <c r="AJ47" s="202">
        <v>27.03</v>
      </c>
      <c r="AK47" s="202">
        <v>23.35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2.25</v>
      </c>
      <c r="AD48" s="202">
        <v>0</v>
      </c>
      <c r="AE48" s="202">
        <v>0</v>
      </c>
      <c r="AF48" s="202">
        <v>0</v>
      </c>
      <c r="AG48" s="202">
        <v>0</v>
      </c>
      <c r="AH48" s="202">
        <v>39.04</v>
      </c>
      <c r="AI48" s="202">
        <v>0</v>
      </c>
      <c r="AJ48" s="202">
        <v>27.03</v>
      </c>
      <c r="AK48" s="202">
        <v>23.35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2.25</v>
      </c>
      <c r="AD49" s="202">
        <v>0</v>
      </c>
      <c r="AE49" s="202">
        <v>0</v>
      </c>
      <c r="AF49" s="202">
        <v>0</v>
      </c>
      <c r="AG49" s="202">
        <v>0</v>
      </c>
      <c r="AH49" s="202">
        <v>39.04</v>
      </c>
      <c r="AI49" s="202">
        <v>0</v>
      </c>
      <c r="AJ49" s="202">
        <v>27.03</v>
      </c>
      <c r="AK49" s="202">
        <v>23.35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2.25</v>
      </c>
      <c r="AD50" s="202">
        <v>0</v>
      </c>
      <c r="AE50" s="202">
        <v>0</v>
      </c>
      <c r="AF50" s="202">
        <v>0</v>
      </c>
      <c r="AG50" s="202">
        <v>0</v>
      </c>
      <c r="AH50" s="202">
        <v>39.04</v>
      </c>
      <c r="AI50" s="202">
        <v>0</v>
      </c>
      <c r="AJ50" s="202">
        <v>27.03</v>
      </c>
      <c r="AK50" s="202">
        <v>23.35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2.25</v>
      </c>
      <c r="AD51" s="202">
        <v>0</v>
      </c>
      <c r="AE51" s="202">
        <v>0</v>
      </c>
      <c r="AF51" s="202">
        <v>0</v>
      </c>
      <c r="AG51" s="202">
        <v>0</v>
      </c>
      <c r="AH51" s="202">
        <v>39.04</v>
      </c>
      <c r="AI51" s="202">
        <v>0</v>
      </c>
      <c r="AJ51" s="202">
        <v>27.03</v>
      </c>
      <c r="AK51" s="202">
        <v>23.35</v>
      </c>
      <c r="AL51" s="202">
        <v>0</v>
      </c>
      <c r="AM51" s="202">
        <v>0</v>
      </c>
      <c r="AN51" s="202">
        <v>0</v>
      </c>
      <c r="AO51" s="202">
        <v>72.23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2.2999999999999998</v>
      </c>
      <c r="AD52" s="202">
        <v>0</v>
      </c>
      <c r="AE52" s="202">
        <v>0</v>
      </c>
      <c r="AF52" s="202">
        <v>0</v>
      </c>
      <c r="AG52" s="202">
        <v>0</v>
      </c>
      <c r="AH52" s="202">
        <v>39.04</v>
      </c>
      <c r="AI52" s="202">
        <v>0</v>
      </c>
      <c r="AJ52" s="202">
        <v>27.03</v>
      </c>
      <c r="AK52" s="202">
        <v>23.35</v>
      </c>
      <c r="AL52" s="202">
        <v>0</v>
      </c>
      <c r="AM52" s="202">
        <v>0</v>
      </c>
      <c r="AN52" s="202">
        <v>0</v>
      </c>
      <c r="AO52" s="202">
        <v>72.23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2.2999999999999998</v>
      </c>
      <c r="AD53" s="202">
        <v>0</v>
      </c>
      <c r="AE53" s="202">
        <v>0</v>
      </c>
      <c r="AF53" s="202">
        <v>0</v>
      </c>
      <c r="AG53" s="202">
        <v>0</v>
      </c>
      <c r="AH53" s="202">
        <v>39.04</v>
      </c>
      <c r="AI53" s="202">
        <v>0</v>
      </c>
      <c r="AJ53" s="202">
        <v>27.03</v>
      </c>
      <c r="AK53" s="202">
        <v>23.35</v>
      </c>
      <c r="AL53" s="202">
        <v>0</v>
      </c>
      <c r="AM53" s="202">
        <v>0</v>
      </c>
      <c r="AN53" s="202">
        <v>0</v>
      </c>
      <c r="AO53" s="202">
        <v>72.23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2.2999999999999998</v>
      </c>
      <c r="AD54" s="202">
        <v>0</v>
      </c>
      <c r="AE54" s="202">
        <v>0</v>
      </c>
      <c r="AF54" s="202">
        <v>0</v>
      </c>
      <c r="AG54" s="202">
        <v>0</v>
      </c>
      <c r="AH54" s="202">
        <v>39.04</v>
      </c>
      <c r="AI54" s="202">
        <v>0</v>
      </c>
      <c r="AJ54" s="202">
        <v>27.03</v>
      </c>
      <c r="AK54" s="202">
        <v>23.35</v>
      </c>
      <c r="AL54" s="202">
        <v>0</v>
      </c>
      <c r="AM54" s="202">
        <v>0</v>
      </c>
      <c r="AN54" s="202">
        <v>0</v>
      </c>
      <c r="AO54" s="202">
        <v>72.23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2.37</v>
      </c>
      <c r="AD55" s="202">
        <v>0</v>
      </c>
      <c r="AE55" s="202">
        <v>0</v>
      </c>
      <c r="AF55" s="202">
        <v>0</v>
      </c>
      <c r="AG55" s="202">
        <v>0</v>
      </c>
      <c r="AH55" s="202">
        <v>39.04</v>
      </c>
      <c r="AI55" s="202">
        <v>0</v>
      </c>
      <c r="AJ55" s="202">
        <v>27.03</v>
      </c>
      <c r="AK55" s="202">
        <v>23.35</v>
      </c>
      <c r="AL55" s="202">
        <v>0</v>
      </c>
      <c r="AM55" s="202">
        <v>0</v>
      </c>
      <c r="AN55" s="202">
        <v>0</v>
      </c>
      <c r="AO55" s="202">
        <v>72.23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2.37</v>
      </c>
      <c r="AD56" s="202">
        <v>0</v>
      </c>
      <c r="AE56" s="202">
        <v>0</v>
      </c>
      <c r="AF56" s="202">
        <v>0</v>
      </c>
      <c r="AG56" s="202">
        <v>0</v>
      </c>
      <c r="AH56" s="202">
        <v>39.04</v>
      </c>
      <c r="AI56" s="202">
        <v>0</v>
      </c>
      <c r="AJ56" s="202">
        <v>27.03</v>
      </c>
      <c r="AK56" s="202">
        <v>23.35</v>
      </c>
      <c r="AL56" s="202">
        <v>0</v>
      </c>
      <c r="AM56" s="202">
        <v>0</v>
      </c>
      <c r="AN56" s="202">
        <v>0</v>
      </c>
      <c r="AO56" s="202">
        <v>72.23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2.37</v>
      </c>
      <c r="AD57" s="202">
        <v>0</v>
      </c>
      <c r="AE57" s="202">
        <v>0</v>
      </c>
      <c r="AF57" s="202">
        <v>0</v>
      </c>
      <c r="AG57" s="202">
        <v>0</v>
      </c>
      <c r="AH57" s="202">
        <v>39.04</v>
      </c>
      <c r="AI57" s="202">
        <v>0</v>
      </c>
      <c r="AJ57" s="202">
        <v>27.03</v>
      </c>
      <c r="AK57" s="202">
        <v>23.35</v>
      </c>
      <c r="AL57" s="202">
        <v>0</v>
      </c>
      <c r="AM57" s="202">
        <v>0</v>
      </c>
      <c r="AN57" s="202">
        <v>0</v>
      </c>
      <c r="AO57" s="202">
        <v>72.23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2.37</v>
      </c>
      <c r="AD58" s="202">
        <v>0</v>
      </c>
      <c r="AE58" s="202">
        <v>0</v>
      </c>
      <c r="AF58" s="202">
        <v>0</v>
      </c>
      <c r="AG58" s="202">
        <v>0</v>
      </c>
      <c r="AH58" s="202">
        <v>39.04</v>
      </c>
      <c r="AI58" s="202">
        <v>0</v>
      </c>
      <c r="AJ58" s="202">
        <v>27.03</v>
      </c>
      <c r="AK58" s="202">
        <v>23.35</v>
      </c>
      <c r="AL58" s="202">
        <v>0</v>
      </c>
      <c r="AM58" s="202">
        <v>0</v>
      </c>
      <c r="AN58" s="202">
        <v>0</v>
      </c>
      <c r="AO58" s="202">
        <v>72.23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2.37</v>
      </c>
      <c r="AD59" s="202">
        <v>0</v>
      </c>
      <c r="AE59" s="202">
        <v>0</v>
      </c>
      <c r="AF59" s="202">
        <v>0</v>
      </c>
      <c r="AG59" s="202">
        <v>0</v>
      </c>
      <c r="AH59" s="202">
        <v>39.04</v>
      </c>
      <c r="AI59" s="202">
        <v>0</v>
      </c>
      <c r="AJ59" s="202">
        <v>27.03</v>
      </c>
      <c r="AK59" s="202">
        <v>23.35</v>
      </c>
      <c r="AL59" s="202">
        <v>0</v>
      </c>
      <c r="AM59" s="202">
        <v>0</v>
      </c>
      <c r="AN59" s="202">
        <v>0</v>
      </c>
      <c r="AO59" s="202">
        <v>72.23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2.37</v>
      </c>
      <c r="AD60" s="202">
        <v>0</v>
      </c>
      <c r="AE60" s="202">
        <v>0</v>
      </c>
      <c r="AF60" s="202">
        <v>0</v>
      </c>
      <c r="AG60" s="202">
        <v>0</v>
      </c>
      <c r="AH60" s="202">
        <v>39.04</v>
      </c>
      <c r="AI60" s="202">
        <v>0</v>
      </c>
      <c r="AJ60" s="202">
        <v>27.03</v>
      </c>
      <c r="AK60" s="202">
        <v>23.35</v>
      </c>
      <c r="AL60" s="202">
        <v>0</v>
      </c>
      <c r="AM60" s="202">
        <v>0</v>
      </c>
      <c r="AN60" s="202">
        <v>0</v>
      </c>
      <c r="AO60" s="202">
        <v>72.23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2.37</v>
      </c>
      <c r="AD61" s="202">
        <v>0</v>
      </c>
      <c r="AE61" s="202">
        <v>0</v>
      </c>
      <c r="AF61" s="202">
        <v>0</v>
      </c>
      <c r="AG61" s="202">
        <v>0</v>
      </c>
      <c r="AH61" s="202">
        <v>39.04</v>
      </c>
      <c r="AI61" s="202">
        <v>0</v>
      </c>
      <c r="AJ61" s="202">
        <v>27.03</v>
      </c>
      <c r="AK61" s="202">
        <v>23.35</v>
      </c>
      <c r="AL61" s="202">
        <v>0</v>
      </c>
      <c r="AM61" s="202">
        <v>0</v>
      </c>
      <c r="AN61" s="202">
        <v>0</v>
      </c>
      <c r="AO61" s="202">
        <v>72.23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2.37</v>
      </c>
      <c r="AD62" s="202">
        <v>0</v>
      </c>
      <c r="AE62" s="202">
        <v>0</v>
      </c>
      <c r="AF62" s="202">
        <v>0</v>
      </c>
      <c r="AG62" s="202">
        <v>0</v>
      </c>
      <c r="AH62" s="202">
        <v>39.04</v>
      </c>
      <c r="AI62" s="202">
        <v>0</v>
      </c>
      <c r="AJ62" s="202">
        <v>27.03</v>
      </c>
      <c r="AK62" s="202">
        <v>23.35</v>
      </c>
      <c r="AL62" s="202">
        <v>0</v>
      </c>
      <c r="AM62" s="202">
        <v>0</v>
      </c>
      <c r="AN62" s="202">
        <v>0</v>
      </c>
      <c r="AO62" s="202">
        <v>72.23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2.37</v>
      </c>
      <c r="AD63" s="202">
        <v>0</v>
      </c>
      <c r="AE63" s="202">
        <v>0</v>
      </c>
      <c r="AF63" s="202">
        <v>0</v>
      </c>
      <c r="AG63" s="202">
        <v>0</v>
      </c>
      <c r="AH63" s="202">
        <v>39.04</v>
      </c>
      <c r="AI63" s="202">
        <v>0</v>
      </c>
      <c r="AJ63" s="202">
        <v>27.03</v>
      </c>
      <c r="AK63" s="202">
        <v>23.35</v>
      </c>
      <c r="AL63" s="202">
        <v>0</v>
      </c>
      <c r="AM63" s="202">
        <v>0</v>
      </c>
      <c r="AN63" s="202">
        <v>0</v>
      </c>
      <c r="AO63" s="202">
        <v>72.23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2.37</v>
      </c>
      <c r="AD64" s="202">
        <v>0</v>
      </c>
      <c r="AE64" s="202">
        <v>0</v>
      </c>
      <c r="AF64" s="202">
        <v>0</v>
      </c>
      <c r="AG64" s="202">
        <v>0</v>
      </c>
      <c r="AH64" s="202">
        <v>39.04</v>
      </c>
      <c r="AI64" s="202">
        <v>0</v>
      </c>
      <c r="AJ64" s="202">
        <v>27.03</v>
      </c>
      <c r="AK64" s="202">
        <v>23.35</v>
      </c>
      <c r="AL64" s="202">
        <v>0</v>
      </c>
      <c r="AM64" s="202">
        <v>0</v>
      </c>
      <c r="AN64" s="202">
        <v>0</v>
      </c>
      <c r="AO64" s="202">
        <v>72.23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2.37</v>
      </c>
      <c r="AD65" s="202">
        <v>0</v>
      </c>
      <c r="AE65" s="202">
        <v>0</v>
      </c>
      <c r="AF65" s="202">
        <v>0</v>
      </c>
      <c r="AG65" s="202">
        <v>0</v>
      </c>
      <c r="AH65" s="202">
        <v>39.04</v>
      </c>
      <c r="AI65" s="202">
        <v>0</v>
      </c>
      <c r="AJ65" s="202">
        <v>27.03</v>
      </c>
      <c r="AK65" s="202">
        <v>23.35</v>
      </c>
      <c r="AL65" s="202">
        <v>0</v>
      </c>
      <c r="AM65" s="202">
        <v>0</v>
      </c>
      <c r="AN65" s="202">
        <v>0</v>
      </c>
      <c r="AO65" s="202">
        <v>72.23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2.37</v>
      </c>
      <c r="AD66" s="202">
        <v>0</v>
      </c>
      <c r="AE66" s="202">
        <v>0</v>
      </c>
      <c r="AF66" s="202">
        <v>0</v>
      </c>
      <c r="AG66" s="202">
        <v>0</v>
      </c>
      <c r="AH66" s="202">
        <v>39.04</v>
      </c>
      <c r="AI66" s="202">
        <v>0</v>
      </c>
      <c r="AJ66" s="202">
        <v>27.03</v>
      </c>
      <c r="AK66" s="202">
        <v>23.35</v>
      </c>
      <c r="AL66" s="202">
        <v>0</v>
      </c>
      <c r="AM66" s="202">
        <v>0</v>
      </c>
      <c r="AN66" s="202">
        <v>0</v>
      </c>
      <c r="AO66" s="202">
        <v>72.23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2.37</v>
      </c>
      <c r="AD67" s="202">
        <v>0</v>
      </c>
      <c r="AE67" s="202">
        <v>0</v>
      </c>
      <c r="AF67" s="202">
        <v>0</v>
      </c>
      <c r="AG67" s="202">
        <v>0</v>
      </c>
      <c r="AH67" s="202">
        <v>39.04</v>
      </c>
      <c r="AI67" s="202">
        <v>0</v>
      </c>
      <c r="AJ67" s="202">
        <v>27.03</v>
      </c>
      <c r="AK67" s="202">
        <v>23.35</v>
      </c>
      <c r="AL67" s="202">
        <v>0</v>
      </c>
      <c r="AM67" s="202">
        <v>0</v>
      </c>
      <c r="AN67" s="202">
        <v>0</v>
      </c>
      <c r="AO67" s="202">
        <v>72.23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2.37</v>
      </c>
      <c r="AD68" s="202">
        <v>0</v>
      </c>
      <c r="AE68" s="202">
        <v>0</v>
      </c>
      <c r="AF68" s="202">
        <v>0</v>
      </c>
      <c r="AG68" s="202">
        <v>0</v>
      </c>
      <c r="AH68" s="202">
        <v>39.04</v>
      </c>
      <c r="AI68" s="202">
        <v>0</v>
      </c>
      <c r="AJ68" s="202">
        <v>27.03</v>
      </c>
      <c r="AK68" s="202">
        <v>23.35</v>
      </c>
      <c r="AL68" s="202">
        <v>0</v>
      </c>
      <c r="AM68" s="202">
        <v>0</v>
      </c>
      <c r="AN68" s="202">
        <v>0</v>
      </c>
      <c r="AO68" s="202">
        <v>72.23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2.37</v>
      </c>
      <c r="AD69" s="202">
        <v>0</v>
      </c>
      <c r="AE69" s="202">
        <v>0</v>
      </c>
      <c r="AF69" s="202">
        <v>0</v>
      </c>
      <c r="AG69" s="202">
        <v>0</v>
      </c>
      <c r="AH69" s="202">
        <v>39.04</v>
      </c>
      <c r="AI69" s="202">
        <v>0</v>
      </c>
      <c r="AJ69" s="202">
        <v>27.03</v>
      </c>
      <c r="AK69" s="202">
        <v>23.35</v>
      </c>
      <c r="AL69" s="202">
        <v>0</v>
      </c>
      <c r="AM69" s="202">
        <v>0</v>
      </c>
      <c r="AN69" s="202">
        <v>0</v>
      </c>
      <c r="AO69" s="202">
        <v>72.23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2.37</v>
      </c>
      <c r="AD70" s="202">
        <v>0</v>
      </c>
      <c r="AE70" s="202">
        <v>0</v>
      </c>
      <c r="AF70" s="202">
        <v>0</v>
      </c>
      <c r="AG70" s="202">
        <v>0</v>
      </c>
      <c r="AH70" s="202">
        <v>39.04</v>
      </c>
      <c r="AI70" s="202">
        <v>0</v>
      </c>
      <c r="AJ70" s="202">
        <v>27.03</v>
      </c>
      <c r="AK70" s="202">
        <v>23.35</v>
      </c>
      <c r="AL70" s="202">
        <v>0</v>
      </c>
      <c r="AM70" s="202">
        <v>0</v>
      </c>
      <c r="AN70" s="202">
        <v>0</v>
      </c>
      <c r="AO70" s="202">
        <v>72.23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2.37</v>
      </c>
      <c r="AD71" s="202">
        <v>0</v>
      </c>
      <c r="AE71" s="202">
        <v>0</v>
      </c>
      <c r="AF71" s="202">
        <v>0</v>
      </c>
      <c r="AG71" s="202">
        <v>0</v>
      </c>
      <c r="AH71" s="202">
        <v>39.04</v>
      </c>
      <c r="AI71" s="202">
        <v>0</v>
      </c>
      <c r="AJ71" s="202">
        <v>27.03</v>
      </c>
      <c r="AK71" s="202">
        <v>23.35</v>
      </c>
      <c r="AL71" s="202">
        <v>0</v>
      </c>
      <c r="AM71" s="202">
        <v>0</v>
      </c>
      <c r="AN71" s="202">
        <v>0</v>
      </c>
      <c r="AO71" s="202">
        <v>72.23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2.37</v>
      </c>
      <c r="AD72" s="202">
        <v>0</v>
      </c>
      <c r="AE72" s="202">
        <v>0</v>
      </c>
      <c r="AF72" s="202">
        <v>0</v>
      </c>
      <c r="AG72" s="202">
        <v>0</v>
      </c>
      <c r="AH72" s="202">
        <v>39.04</v>
      </c>
      <c r="AI72" s="202">
        <v>0</v>
      </c>
      <c r="AJ72" s="202">
        <v>27.03</v>
      </c>
      <c r="AK72" s="202">
        <v>23.35</v>
      </c>
      <c r="AL72" s="202">
        <v>0</v>
      </c>
      <c r="AM72" s="202">
        <v>0</v>
      </c>
      <c r="AN72" s="202">
        <v>0</v>
      </c>
      <c r="AO72" s="202">
        <v>72.23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2.37</v>
      </c>
      <c r="AD73" s="202">
        <v>0</v>
      </c>
      <c r="AE73" s="202">
        <v>0</v>
      </c>
      <c r="AF73" s="202">
        <v>0</v>
      </c>
      <c r="AG73" s="202">
        <v>0</v>
      </c>
      <c r="AH73" s="202">
        <v>39.04</v>
      </c>
      <c r="AI73" s="202">
        <v>0</v>
      </c>
      <c r="AJ73" s="202">
        <v>27.03</v>
      </c>
      <c r="AK73" s="202">
        <v>23.35</v>
      </c>
      <c r="AL73" s="202">
        <v>0</v>
      </c>
      <c r="AM73" s="202">
        <v>0</v>
      </c>
      <c r="AN73" s="202">
        <v>0</v>
      </c>
      <c r="AO73" s="202">
        <v>72.23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2.37</v>
      </c>
      <c r="AD74" s="202">
        <v>0</v>
      </c>
      <c r="AE74" s="202">
        <v>0</v>
      </c>
      <c r="AF74" s="202">
        <v>0</v>
      </c>
      <c r="AG74" s="202">
        <v>0</v>
      </c>
      <c r="AH74" s="202">
        <v>39.04</v>
      </c>
      <c r="AI74" s="202">
        <v>0</v>
      </c>
      <c r="AJ74" s="202">
        <v>27.03</v>
      </c>
      <c r="AK74" s="202">
        <v>23.35</v>
      </c>
      <c r="AL74" s="202">
        <v>0</v>
      </c>
      <c r="AM74" s="202">
        <v>0</v>
      </c>
      <c r="AN74" s="202">
        <v>0</v>
      </c>
      <c r="AO74" s="202">
        <v>72.23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2.2999999999999998</v>
      </c>
      <c r="AD75" s="202">
        <v>0</v>
      </c>
      <c r="AE75" s="202">
        <v>0</v>
      </c>
      <c r="AF75" s="202">
        <v>0</v>
      </c>
      <c r="AG75" s="202">
        <v>0</v>
      </c>
      <c r="AH75" s="202">
        <v>39.04</v>
      </c>
      <c r="AI75" s="202">
        <v>0</v>
      </c>
      <c r="AJ75" s="202">
        <v>27.03</v>
      </c>
      <c r="AK75" s="202">
        <v>23.35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2.2999999999999998</v>
      </c>
      <c r="AD76" s="202">
        <v>0</v>
      </c>
      <c r="AE76" s="202">
        <v>0</v>
      </c>
      <c r="AF76" s="202">
        <v>0</v>
      </c>
      <c r="AG76" s="202">
        <v>0</v>
      </c>
      <c r="AH76" s="202">
        <v>39.04</v>
      </c>
      <c r="AI76" s="202">
        <v>0</v>
      </c>
      <c r="AJ76" s="202">
        <v>27.03</v>
      </c>
      <c r="AK76" s="202">
        <v>23.35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2.2999999999999998</v>
      </c>
      <c r="AD77" s="202">
        <v>0</v>
      </c>
      <c r="AE77" s="202">
        <v>0</v>
      </c>
      <c r="AF77" s="202">
        <v>0</v>
      </c>
      <c r="AG77" s="202">
        <v>0</v>
      </c>
      <c r="AH77" s="202">
        <v>39.04</v>
      </c>
      <c r="AI77" s="202">
        <v>0</v>
      </c>
      <c r="AJ77" s="202">
        <v>27.03</v>
      </c>
      <c r="AK77" s="202">
        <v>23.35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2.2999999999999998</v>
      </c>
      <c r="AD78" s="202">
        <v>0</v>
      </c>
      <c r="AE78" s="202">
        <v>0</v>
      </c>
      <c r="AF78" s="202">
        <v>0</v>
      </c>
      <c r="AG78" s="202">
        <v>0</v>
      </c>
      <c r="AH78" s="202">
        <v>39.04</v>
      </c>
      <c r="AI78" s="202">
        <v>0</v>
      </c>
      <c r="AJ78" s="202">
        <v>27.03</v>
      </c>
      <c r="AK78" s="202">
        <v>23.35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2.2999999999999998</v>
      </c>
      <c r="AD79" s="202">
        <v>0</v>
      </c>
      <c r="AE79" s="202">
        <v>0</v>
      </c>
      <c r="AF79" s="202">
        <v>0</v>
      </c>
      <c r="AG79" s="202">
        <v>0</v>
      </c>
      <c r="AH79" s="202">
        <v>39.04</v>
      </c>
      <c r="AI79" s="202">
        <v>0</v>
      </c>
      <c r="AJ79" s="202">
        <v>27.03</v>
      </c>
      <c r="AK79" s="202">
        <v>23.35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2.2999999999999998</v>
      </c>
      <c r="AD80" s="202">
        <v>0</v>
      </c>
      <c r="AE80" s="202">
        <v>0</v>
      </c>
      <c r="AF80" s="202">
        <v>0</v>
      </c>
      <c r="AG80" s="202">
        <v>0</v>
      </c>
      <c r="AH80" s="202">
        <v>39.04</v>
      </c>
      <c r="AI80" s="202">
        <v>0</v>
      </c>
      <c r="AJ80" s="202">
        <v>27.03</v>
      </c>
      <c r="AK80" s="202">
        <v>23.35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2.2999999999999998</v>
      </c>
      <c r="AD81" s="202">
        <v>0</v>
      </c>
      <c r="AE81" s="202">
        <v>0</v>
      </c>
      <c r="AF81" s="202">
        <v>0</v>
      </c>
      <c r="AG81" s="202">
        <v>0</v>
      </c>
      <c r="AH81" s="202">
        <v>39.04</v>
      </c>
      <c r="AI81" s="202">
        <v>0</v>
      </c>
      <c r="AJ81" s="202">
        <v>27.03</v>
      </c>
      <c r="AK81" s="202">
        <v>23.35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2.2999999999999998</v>
      </c>
      <c r="AD82" s="202">
        <v>0</v>
      </c>
      <c r="AE82" s="202">
        <v>0</v>
      </c>
      <c r="AF82" s="202">
        <v>0</v>
      </c>
      <c r="AG82" s="202">
        <v>0</v>
      </c>
      <c r="AH82" s="202">
        <v>39.04</v>
      </c>
      <c r="AI82" s="202">
        <v>0</v>
      </c>
      <c r="AJ82" s="202">
        <v>27.03</v>
      </c>
      <c r="AK82" s="202">
        <v>23.35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2.25</v>
      </c>
      <c r="AD83" s="202">
        <v>0</v>
      </c>
      <c r="AE83" s="202">
        <v>0</v>
      </c>
      <c r="AF83" s="202">
        <v>0</v>
      </c>
      <c r="AG83" s="202">
        <v>0</v>
      </c>
      <c r="AH83" s="202">
        <v>39.04</v>
      </c>
      <c r="AI83" s="202">
        <v>0</v>
      </c>
      <c r="AJ83" s="202">
        <v>27.03</v>
      </c>
      <c r="AK83" s="202">
        <v>23.35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2.25</v>
      </c>
      <c r="AD84" s="202">
        <v>0</v>
      </c>
      <c r="AE84" s="202">
        <v>0</v>
      </c>
      <c r="AF84" s="202">
        <v>0</v>
      </c>
      <c r="AG84" s="202">
        <v>0</v>
      </c>
      <c r="AH84" s="202">
        <v>39.04</v>
      </c>
      <c r="AI84" s="202">
        <v>0</v>
      </c>
      <c r="AJ84" s="202">
        <v>27.03</v>
      </c>
      <c r="AK84" s="202">
        <v>23.35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2.25</v>
      </c>
      <c r="AD85" s="202">
        <v>0</v>
      </c>
      <c r="AE85" s="202">
        <v>0</v>
      </c>
      <c r="AF85" s="202">
        <v>0</v>
      </c>
      <c r="AG85" s="202">
        <v>0</v>
      </c>
      <c r="AH85" s="202">
        <v>39.04</v>
      </c>
      <c r="AI85" s="202">
        <v>0</v>
      </c>
      <c r="AJ85" s="202">
        <v>27.03</v>
      </c>
      <c r="AK85" s="202">
        <v>23.35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2.25</v>
      </c>
      <c r="AD86" s="202">
        <v>0</v>
      </c>
      <c r="AE86" s="202">
        <v>0</v>
      </c>
      <c r="AF86" s="202">
        <v>0</v>
      </c>
      <c r="AG86" s="202">
        <v>0</v>
      </c>
      <c r="AH86" s="202">
        <v>39.04</v>
      </c>
      <c r="AI86" s="202">
        <v>0</v>
      </c>
      <c r="AJ86" s="202">
        <v>27.03</v>
      </c>
      <c r="AK86" s="202">
        <v>23.35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2.25</v>
      </c>
      <c r="AD87" s="202">
        <v>0</v>
      </c>
      <c r="AE87" s="202">
        <v>0</v>
      </c>
      <c r="AF87" s="202">
        <v>0</v>
      </c>
      <c r="AG87" s="202">
        <v>0</v>
      </c>
      <c r="AH87" s="202">
        <v>39.04</v>
      </c>
      <c r="AI87" s="202">
        <v>0</v>
      </c>
      <c r="AJ87" s="202">
        <v>27.03</v>
      </c>
      <c r="AK87" s="202">
        <v>23.35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2.25</v>
      </c>
      <c r="AD88" s="202">
        <v>0</v>
      </c>
      <c r="AE88" s="202">
        <v>0</v>
      </c>
      <c r="AF88" s="202">
        <v>0</v>
      </c>
      <c r="AG88" s="202">
        <v>0</v>
      </c>
      <c r="AH88" s="202">
        <v>39.04</v>
      </c>
      <c r="AI88" s="202">
        <v>0</v>
      </c>
      <c r="AJ88" s="202">
        <v>27.03</v>
      </c>
      <c r="AK88" s="202">
        <v>23.35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2.25</v>
      </c>
      <c r="AD89" s="202">
        <v>0</v>
      </c>
      <c r="AE89" s="202">
        <v>0</v>
      </c>
      <c r="AF89" s="202">
        <v>0</v>
      </c>
      <c r="AG89" s="202">
        <v>0</v>
      </c>
      <c r="AH89" s="202">
        <v>39.04</v>
      </c>
      <c r="AI89" s="202">
        <v>0</v>
      </c>
      <c r="AJ89" s="202">
        <v>27.03</v>
      </c>
      <c r="AK89" s="202">
        <v>23.35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2.25</v>
      </c>
      <c r="AD90" s="202">
        <v>0</v>
      </c>
      <c r="AE90" s="202">
        <v>0</v>
      </c>
      <c r="AF90" s="202">
        <v>0</v>
      </c>
      <c r="AG90" s="202">
        <v>0</v>
      </c>
      <c r="AH90" s="202">
        <v>39.04</v>
      </c>
      <c r="AI90" s="202">
        <v>0</v>
      </c>
      <c r="AJ90" s="202">
        <v>27.03</v>
      </c>
      <c r="AK90" s="202">
        <v>23.35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2.25</v>
      </c>
      <c r="AD91" s="202">
        <v>0</v>
      </c>
      <c r="AE91" s="202">
        <v>0</v>
      </c>
      <c r="AF91" s="202">
        <v>0</v>
      </c>
      <c r="AG91" s="202">
        <v>0</v>
      </c>
      <c r="AH91" s="202">
        <v>39.04</v>
      </c>
      <c r="AI91" s="202">
        <v>0</v>
      </c>
      <c r="AJ91" s="202">
        <v>27.03</v>
      </c>
      <c r="AK91" s="202">
        <v>23.35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2.25</v>
      </c>
      <c r="AD92" s="202">
        <v>0</v>
      </c>
      <c r="AE92" s="202">
        <v>0</v>
      </c>
      <c r="AF92" s="202">
        <v>0</v>
      </c>
      <c r="AG92" s="202">
        <v>0</v>
      </c>
      <c r="AH92" s="202">
        <v>39.04</v>
      </c>
      <c r="AI92" s="202">
        <v>0</v>
      </c>
      <c r="AJ92" s="202">
        <v>27.03</v>
      </c>
      <c r="AK92" s="202">
        <v>23.35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2.25</v>
      </c>
      <c r="AD93" s="202">
        <v>0</v>
      </c>
      <c r="AE93" s="202">
        <v>0</v>
      </c>
      <c r="AF93" s="202">
        <v>0</v>
      </c>
      <c r="AG93" s="202">
        <v>0</v>
      </c>
      <c r="AH93" s="202">
        <v>39.04</v>
      </c>
      <c r="AI93" s="202">
        <v>0</v>
      </c>
      <c r="AJ93" s="202">
        <v>27.03</v>
      </c>
      <c r="AK93" s="202">
        <v>23.35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2.25</v>
      </c>
      <c r="AD94" s="202">
        <v>0</v>
      </c>
      <c r="AE94" s="202">
        <v>0</v>
      </c>
      <c r="AF94" s="202">
        <v>0</v>
      </c>
      <c r="AG94" s="202">
        <v>0</v>
      </c>
      <c r="AH94" s="202">
        <v>39.04</v>
      </c>
      <c r="AI94" s="202">
        <v>0</v>
      </c>
      <c r="AJ94" s="202">
        <v>27.03</v>
      </c>
      <c r="AK94" s="202">
        <v>23.35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2.25</v>
      </c>
      <c r="AD95" s="202">
        <v>0</v>
      </c>
      <c r="AE95" s="202">
        <v>0</v>
      </c>
      <c r="AF95" s="202">
        <v>0</v>
      </c>
      <c r="AG95" s="202">
        <v>0</v>
      </c>
      <c r="AH95" s="202">
        <v>39.04</v>
      </c>
      <c r="AI95" s="202">
        <v>0</v>
      </c>
      <c r="AJ95" s="202">
        <v>27.03</v>
      </c>
      <c r="AK95" s="202">
        <v>23.35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2.25</v>
      </c>
      <c r="AD96" s="202">
        <v>0</v>
      </c>
      <c r="AE96" s="202">
        <v>0</v>
      </c>
      <c r="AF96" s="202">
        <v>0</v>
      </c>
      <c r="AG96" s="202">
        <v>0</v>
      </c>
      <c r="AH96" s="202">
        <v>39.04</v>
      </c>
      <c r="AI96" s="202">
        <v>0</v>
      </c>
      <c r="AJ96" s="202">
        <v>27.03</v>
      </c>
      <c r="AK96" s="202">
        <v>23.35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2.25</v>
      </c>
      <c r="AD97" s="202">
        <v>0</v>
      </c>
      <c r="AE97" s="202">
        <v>0</v>
      </c>
      <c r="AF97" s="202">
        <v>0</v>
      </c>
      <c r="AG97" s="202">
        <v>0</v>
      </c>
      <c r="AH97" s="202">
        <v>39.04</v>
      </c>
      <c r="AI97" s="202">
        <v>0</v>
      </c>
      <c r="AJ97" s="202">
        <v>27.03</v>
      </c>
      <c r="AK97" s="202">
        <v>23.35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2.25</v>
      </c>
      <c r="AD98" s="202">
        <v>0</v>
      </c>
      <c r="AE98" s="202">
        <v>0</v>
      </c>
      <c r="AF98" s="202">
        <v>0</v>
      </c>
      <c r="AG98" s="202">
        <v>0</v>
      </c>
      <c r="AH98" s="202">
        <v>39.04</v>
      </c>
      <c r="AI98" s="202">
        <v>0</v>
      </c>
      <c r="AJ98" s="202">
        <v>27.03</v>
      </c>
      <c r="AK98" s="202">
        <v>23.35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5.4737500000000043E-2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0.93695999999999935</v>
      </c>
      <c r="AI99">
        <f t="shared" si="0"/>
        <v>0</v>
      </c>
      <c r="AJ99">
        <f t="shared" si="0"/>
        <v>0.64872000000000063</v>
      </c>
      <c r="AK99">
        <f t="shared" si="0"/>
        <v>0.5603999999999989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1.7619899999999988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13.75</v>
      </c>
      <c r="E3" s="202">
        <v>0</v>
      </c>
      <c r="F3" s="202">
        <v>0</v>
      </c>
      <c r="G3" s="202">
        <v>21.86</v>
      </c>
      <c r="H3" s="202">
        <v>0</v>
      </c>
      <c r="I3" s="202">
        <v>7.23</v>
      </c>
      <c r="J3" s="202">
        <v>21.18</v>
      </c>
      <c r="K3" s="202">
        <v>4.43</v>
      </c>
      <c r="L3" s="202">
        <v>273.36</v>
      </c>
      <c r="M3" s="202">
        <v>1.19</v>
      </c>
      <c r="N3" s="202">
        <v>1.53</v>
      </c>
      <c r="O3" s="202">
        <v>0</v>
      </c>
      <c r="P3" s="202">
        <v>18.28</v>
      </c>
      <c r="Q3" s="202">
        <v>1.49</v>
      </c>
      <c r="R3" s="202">
        <v>6.16</v>
      </c>
      <c r="S3" s="202">
        <v>3.84</v>
      </c>
      <c r="T3" s="202">
        <v>0</v>
      </c>
      <c r="U3" s="202">
        <v>1.0900000000000001</v>
      </c>
      <c r="V3" s="202">
        <v>3.03</v>
      </c>
      <c r="W3" s="202">
        <v>4.76</v>
      </c>
      <c r="X3" s="202">
        <v>17.510000000000002</v>
      </c>
      <c r="Y3" s="202">
        <v>0</v>
      </c>
      <c r="Z3" s="202">
        <v>19.809999999999999</v>
      </c>
      <c r="AA3" s="202">
        <v>9.5</v>
      </c>
      <c r="AB3" s="202">
        <v>0</v>
      </c>
      <c r="AC3" s="202">
        <v>13.5</v>
      </c>
      <c r="AD3" s="202">
        <v>0</v>
      </c>
      <c r="AE3" s="202">
        <v>0</v>
      </c>
      <c r="AF3" s="202">
        <v>0</v>
      </c>
      <c r="AG3" s="202">
        <v>0</v>
      </c>
      <c r="AH3" s="202">
        <v>25.06</v>
      </c>
      <c r="AI3" s="202">
        <v>0</v>
      </c>
      <c r="AJ3" s="202">
        <v>17.350000000000001</v>
      </c>
      <c r="AK3" s="202">
        <v>69.61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13.75</v>
      </c>
      <c r="E4" s="202">
        <v>0</v>
      </c>
      <c r="F4" s="202">
        <v>0</v>
      </c>
      <c r="G4" s="202">
        <v>21.86</v>
      </c>
      <c r="H4" s="202">
        <v>0</v>
      </c>
      <c r="I4" s="202">
        <v>7.23</v>
      </c>
      <c r="J4" s="202">
        <v>21.18</v>
      </c>
      <c r="K4" s="202">
        <v>4.43</v>
      </c>
      <c r="L4" s="202">
        <v>273.36</v>
      </c>
      <c r="M4" s="202">
        <v>1.19</v>
      </c>
      <c r="N4" s="202">
        <v>1.53</v>
      </c>
      <c r="O4" s="202">
        <v>0</v>
      </c>
      <c r="P4" s="202">
        <v>18.28</v>
      </c>
      <c r="Q4" s="202">
        <v>1.49</v>
      </c>
      <c r="R4" s="202">
        <v>6.16</v>
      </c>
      <c r="S4" s="202">
        <v>3.84</v>
      </c>
      <c r="T4" s="202">
        <v>0</v>
      </c>
      <c r="U4" s="202">
        <v>1.08</v>
      </c>
      <c r="V4" s="202">
        <v>3.03</v>
      </c>
      <c r="W4" s="202">
        <v>4.76</v>
      </c>
      <c r="X4" s="202">
        <v>21.37</v>
      </c>
      <c r="Y4" s="202">
        <v>0</v>
      </c>
      <c r="Z4" s="202">
        <v>19.809999999999999</v>
      </c>
      <c r="AA4" s="202">
        <v>9.5</v>
      </c>
      <c r="AB4" s="202">
        <v>0</v>
      </c>
      <c r="AC4" s="202">
        <v>13.5</v>
      </c>
      <c r="AD4" s="202">
        <v>0</v>
      </c>
      <c r="AE4" s="202">
        <v>0</v>
      </c>
      <c r="AF4" s="202">
        <v>0</v>
      </c>
      <c r="AG4" s="202">
        <v>0</v>
      </c>
      <c r="AH4" s="202">
        <v>25.06</v>
      </c>
      <c r="AI4" s="202">
        <v>0</v>
      </c>
      <c r="AJ4" s="202">
        <v>17.350000000000001</v>
      </c>
      <c r="AK4" s="202">
        <v>69.61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13.75</v>
      </c>
      <c r="E5" s="202">
        <v>0</v>
      </c>
      <c r="F5" s="202">
        <v>0</v>
      </c>
      <c r="G5" s="202">
        <v>21.86</v>
      </c>
      <c r="H5" s="202">
        <v>0</v>
      </c>
      <c r="I5" s="202">
        <v>7.23</v>
      </c>
      <c r="J5" s="202">
        <v>21.18</v>
      </c>
      <c r="K5" s="202">
        <v>4.43</v>
      </c>
      <c r="L5" s="202">
        <v>273.36</v>
      </c>
      <c r="M5" s="202">
        <v>1.19</v>
      </c>
      <c r="N5" s="202">
        <v>1.53</v>
      </c>
      <c r="O5" s="202">
        <v>0</v>
      </c>
      <c r="P5" s="202">
        <v>18.28</v>
      </c>
      <c r="Q5" s="202">
        <v>1.49</v>
      </c>
      <c r="R5" s="202">
        <v>6.16</v>
      </c>
      <c r="S5" s="202">
        <v>3.84</v>
      </c>
      <c r="T5" s="202">
        <v>0</v>
      </c>
      <c r="U5" s="202">
        <v>1.08</v>
      </c>
      <c r="V5" s="202">
        <v>3.03</v>
      </c>
      <c r="W5" s="202">
        <v>4.76</v>
      </c>
      <c r="X5" s="202">
        <v>21.37</v>
      </c>
      <c r="Y5" s="202">
        <v>0</v>
      </c>
      <c r="Z5" s="202">
        <v>19.809999999999999</v>
      </c>
      <c r="AA5" s="202">
        <v>9.5</v>
      </c>
      <c r="AB5" s="202">
        <v>0</v>
      </c>
      <c r="AC5" s="202">
        <v>13.5</v>
      </c>
      <c r="AD5" s="202">
        <v>0</v>
      </c>
      <c r="AE5" s="202">
        <v>0</v>
      </c>
      <c r="AF5" s="202">
        <v>0</v>
      </c>
      <c r="AG5" s="202">
        <v>0</v>
      </c>
      <c r="AH5" s="202">
        <v>25.06</v>
      </c>
      <c r="AI5" s="202">
        <v>0</v>
      </c>
      <c r="AJ5" s="202">
        <v>17.350000000000001</v>
      </c>
      <c r="AK5" s="202">
        <v>69.61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13.75</v>
      </c>
      <c r="E6" s="202">
        <v>0</v>
      </c>
      <c r="F6" s="202">
        <v>0</v>
      </c>
      <c r="G6" s="202">
        <v>21.86</v>
      </c>
      <c r="H6" s="202">
        <v>0</v>
      </c>
      <c r="I6" s="202">
        <v>7.23</v>
      </c>
      <c r="J6" s="202">
        <v>21.18</v>
      </c>
      <c r="K6" s="202">
        <v>4.43</v>
      </c>
      <c r="L6" s="202">
        <v>273.36</v>
      </c>
      <c r="M6" s="202">
        <v>1.19</v>
      </c>
      <c r="N6" s="202">
        <v>1.53</v>
      </c>
      <c r="O6" s="202">
        <v>0</v>
      </c>
      <c r="P6" s="202">
        <v>18.28</v>
      </c>
      <c r="Q6" s="202">
        <v>1.49</v>
      </c>
      <c r="R6" s="202">
        <v>6.16</v>
      </c>
      <c r="S6" s="202">
        <v>3.84</v>
      </c>
      <c r="T6" s="202">
        <v>0</v>
      </c>
      <c r="U6" s="202">
        <v>1.08</v>
      </c>
      <c r="V6" s="202">
        <v>3.03</v>
      </c>
      <c r="W6" s="202">
        <v>4.76</v>
      </c>
      <c r="X6" s="202">
        <v>21.37</v>
      </c>
      <c r="Y6" s="202">
        <v>0</v>
      </c>
      <c r="Z6" s="202">
        <v>19.809999999999999</v>
      </c>
      <c r="AA6" s="202">
        <v>9.5</v>
      </c>
      <c r="AB6" s="202">
        <v>0</v>
      </c>
      <c r="AC6" s="202">
        <v>13.5</v>
      </c>
      <c r="AD6" s="202">
        <v>0</v>
      </c>
      <c r="AE6" s="202">
        <v>0</v>
      </c>
      <c r="AF6" s="202">
        <v>0</v>
      </c>
      <c r="AG6" s="202">
        <v>0</v>
      </c>
      <c r="AH6" s="202">
        <v>25.06</v>
      </c>
      <c r="AI6" s="202">
        <v>0</v>
      </c>
      <c r="AJ6" s="202">
        <v>17.350000000000001</v>
      </c>
      <c r="AK6" s="202">
        <v>69.61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13.75</v>
      </c>
      <c r="E7" s="202">
        <v>0</v>
      </c>
      <c r="F7" s="202">
        <v>0</v>
      </c>
      <c r="G7" s="202">
        <v>21.86</v>
      </c>
      <c r="H7" s="202">
        <v>0</v>
      </c>
      <c r="I7" s="202">
        <v>7.23</v>
      </c>
      <c r="J7" s="202">
        <v>21.18</v>
      </c>
      <c r="K7" s="202">
        <v>4.43</v>
      </c>
      <c r="L7" s="202">
        <v>273.36</v>
      </c>
      <c r="M7" s="202">
        <v>1.19</v>
      </c>
      <c r="N7" s="202">
        <v>1.53</v>
      </c>
      <c r="O7" s="202">
        <v>0</v>
      </c>
      <c r="P7" s="202">
        <v>18.28</v>
      </c>
      <c r="Q7" s="202">
        <v>1.49</v>
      </c>
      <c r="R7" s="202">
        <v>6.16</v>
      </c>
      <c r="S7" s="202">
        <v>3.84</v>
      </c>
      <c r="T7" s="202">
        <v>0</v>
      </c>
      <c r="U7" s="202">
        <v>1.08</v>
      </c>
      <c r="V7" s="202">
        <v>3.03</v>
      </c>
      <c r="W7" s="202">
        <v>4.76</v>
      </c>
      <c r="X7" s="202">
        <v>21.37</v>
      </c>
      <c r="Y7" s="202">
        <v>0</v>
      </c>
      <c r="Z7" s="202">
        <v>19.809999999999999</v>
      </c>
      <c r="AA7" s="202">
        <v>9.5</v>
      </c>
      <c r="AB7" s="202">
        <v>0</v>
      </c>
      <c r="AC7" s="202">
        <v>13.5</v>
      </c>
      <c r="AD7" s="202">
        <v>0</v>
      </c>
      <c r="AE7" s="202">
        <v>0</v>
      </c>
      <c r="AF7" s="202">
        <v>0</v>
      </c>
      <c r="AG7" s="202">
        <v>0</v>
      </c>
      <c r="AH7" s="202">
        <v>25.06</v>
      </c>
      <c r="AI7" s="202">
        <v>0</v>
      </c>
      <c r="AJ7" s="202">
        <v>17.350000000000001</v>
      </c>
      <c r="AK7" s="202">
        <v>69.61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13.75</v>
      </c>
      <c r="E8" s="202">
        <v>0</v>
      </c>
      <c r="F8" s="202">
        <v>0</v>
      </c>
      <c r="G8" s="202">
        <v>21.86</v>
      </c>
      <c r="H8" s="202">
        <v>0</v>
      </c>
      <c r="I8" s="202">
        <v>7.23</v>
      </c>
      <c r="J8" s="202">
        <v>21.18</v>
      </c>
      <c r="K8" s="202">
        <v>4.43</v>
      </c>
      <c r="L8" s="202">
        <v>273.36</v>
      </c>
      <c r="M8" s="202">
        <v>1.19</v>
      </c>
      <c r="N8" s="202">
        <v>1.53</v>
      </c>
      <c r="O8" s="202">
        <v>0</v>
      </c>
      <c r="P8" s="202">
        <v>18.28</v>
      </c>
      <c r="Q8" s="202">
        <v>1.49</v>
      </c>
      <c r="R8" s="202">
        <v>6.16</v>
      </c>
      <c r="S8" s="202">
        <v>3.84</v>
      </c>
      <c r="T8" s="202">
        <v>0</v>
      </c>
      <c r="U8" s="202">
        <v>1.08</v>
      </c>
      <c r="V8" s="202">
        <v>3.03</v>
      </c>
      <c r="W8" s="202">
        <v>4.76</v>
      </c>
      <c r="X8" s="202">
        <v>21.37</v>
      </c>
      <c r="Y8" s="202">
        <v>0</v>
      </c>
      <c r="Z8" s="202">
        <v>19.809999999999999</v>
      </c>
      <c r="AA8" s="202">
        <v>9.5</v>
      </c>
      <c r="AB8" s="202">
        <v>0</v>
      </c>
      <c r="AC8" s="202">
        <v>13.5</v>
      </c>
      <c r="AD8" s="202">
        <v>0</v>
      </c>
      <c r="AE8" s="202">
        <v>0</v>
      </c>
      <c r="AF8" s="202">
        <v>0</v>
      </c>
      <c r="AG8" s="202">
        <v>0</v>
      </c>
      <c r="AH8" s="202">
        <v>25.06</v>
      </c>
      <c r="AI8" s="202">
        <v>0</v>
      </c>
      <c r="AJ8" s="202">
        <v>17.350000000000001</v>
      </c>
      <c r="AK8" s="202">
        <v>69.61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13.75</v>
      </c>
      <c r="E9" s="202">
        <v>0</v>
      </c>
      <c r="F9" s="202">
        <v>0</v>
      </c>
      <c r="G9" s="202">
        <v>21.86</v>
      </c>
      <c r="H9" s="202">
        <v>0</v>
      </c>
      <c r="I9" s="202">
        <v>7.23</v>
      </c>
      <c r="J9" s="202">
        <v>21.18</v>
      </c>
      <c r="K9" s="202">
        <v>4.43</v>
      </c>
      <c r="L9" s="202">
        <v>273.36</v>
      </c>
      <c r="M9" s="202">
        <v>1.19</v>
      </c>
      <c r="N9" s="202">
        <v>1.53</v>
      </c>
      <c r="O9" s="202">
        <v>0</v>
      </c>
      <c r="P9" s="202">
        <v>18.28</v>
      </c>
      <c r="Q9" s="202">
        <v>1.49</v>
      </c>
      <c r="R9" s="202">
        <v>6.16</v>
      </c>
      <c r="S9" s="202">
        <v>3.84</v>
      </c>
      <c r="T9" s="202">
        <v>0</v>
      </c>
      <c r="U9" s="202">
        <v>1.08</v>
      </c>
      <c r="V9" s="202">
        <v>3.03</v>
      </c>
      <c r="W9" s="202">
        <v>4.76</v>
      </c>
      <c r="X9" s="202">
        <v>21.53</v>
      </c>
      <c r="Y9" s="202">
        <v>0</v>
      </c>
      <c r="Z9" s="202">
        <v>19.809999999999999</v>
      </c>
      <c r="AA9" s="202">
        <v>9.5</v>
      </c>
      <c r="AB9" s="202">
        <v>0</v>
      </c>
      <c r="AC9" s="202">
        <v>13.5</v>
      </c>
      <c r="AD9" s="202">
        <v>0</v>
      </c>
      <c r="AE9" s="202">
        <v>0</v>
      </c>
      <c r="AF9" s="202">
        <v>0</v>
      </c>
      <c r="AG9" s="202">
        <v>0</v>
      </c>
      <c r="AH9" s="202">
        <v>25.06</v>
      </c>
      <c r="AI9" s="202">
        <v>0</v>
      </c>
      <c r="AJ9" s="202">
        <v>17.350000000000001</v>
      </c>
      <c r="AK9" s="202">
        <v>69.61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13.75</v>
      </c>
      <c r="E10" s="202">
        <v>0</v>
      </c>
      <c r="F10" s="202">
        <v>0</v>
      </c>
      <c r="G10" s="202">
        <v>21.86</v>
      </c>
      <c r="H10" s="202">
        <v>0</v>
      </c>
      <c r="I10" s="202">
        <v>7.23</v>
      </c>
      <c r="J10" s="202">
        <v>21.18</v>
      </c>
      <c r="K10" s="202">
        <v>4.43</v>
      </c>
      <c r="L10" s="202">
        <v>273.36</v>
      </c>
      <c r="M10" s="202">
        <v>1.19</v>
      </c>
      <c r="N10" s="202">
        <v>1.53</v>
      </c>
      <c r="O10" s="202">
        <v>0</v>
      </c>
      <c r="P10" s="202">
        <v>18.28</v>
      </c>
      <c r="Q10" s="202">
        <v>1.49</v>
      </c>
      <c r="R10" s="202">
        <v>6.16</v>
      </c>
      <c r="S10" s="202">
        <v>3.84</v>
      </c>
      <c r="T10" s="202">
        <v>0</v>
      </c>
      <c r="U10" s="202">
        <v>1.08</v>
      </c>
      <c r="V10" s="202">
        <v>3.03</v>
      </c>
      <c r="W10" s="202">
        <v>4.76</v>
      </c>
      <c r="X10" s="202">
        <v>21.53</v>
      </c>
      <c r="Y10" s="202">
        <v>0</v>
      </c>
      <c r="Z10" s="202">
        <v>19.809999999999999</v>
      </c>
      <c r="AA10" s="202">
        <v>9.5</v>
      </c>
      <c r="AB10" s="202">
        <v>0</v>
      </c>
      <c r="AC10" s="202">
        <v>13.5</v>
      </c>
      <c r="AD10" s="202">
        <v>0</v>
      </c>
      <c r="AE10" s="202">
        <v>0</v>
      </c>
      <c r="AF10" s="202">
        <v>0</v>
      </c>
      <c r="AG10" s="202">
        <v>0</v>
      </c>
      <c r="AH10" s="202">
        <v>25.06</v>
      </c>
      <c r="AI10" s="202">
        <v>0</v>
      </c>
      <c r="AJ10" s="202">
        <v>17.350000000000001</v>
      </c>
      <c r="AK10" s="202">
        <v>69.61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13.75</v>
      </c>
      <c r="E11" s="202">
        <v>0</v>
      </c>
      <c r="F11" s="202">
        <v>0</v>
      </c>
      <c r="G11" s="202">
        <v>21.86</v>
      </c>
      <c r="H11" s="202">
        <v>0</v>
      </c>
      <c r="I11" s="202">
        <v>7.23</v>
      </c>
      <c r="J11" s="202">
        <v>21.18</v>
      </c>
      <c r="K11" s="202">
        <v>4.43</v>
      </c>
      <c r="L11" s="202">
        <v>273.36</v>
      </c>
      <c r="M11" s="202">
        <v>1.19</v>
      </c>
      <c r="N11" s="202">
        <v>1.53</v>
      </c>
      <c r="O11" s="202">
        <v>0</v>
      </c>
      <c r="P11" s="202">
        <v>18.28</v>
      </c>
      <c r="Q11" s="202">
        <v>1.49</v>
      </c>
      <c r="R11" s="202">
        <v>6.16</v>
      </c>
      <c r="S11" s="202">
        <v>3.84</v>
      </c>
      <c r="T11" s="202">
        <v>0</v>
      </c>
      <c r="U11" s="202">
        <v>1.08</v>
      </c>
      <c r="V11" s="202">
        <v>3.03</v>
      </c>
      <c r="W11" s="202">
        <v>4.76</v>
      </c>
      <c r="X11" s="202">
        <v>21.53</v>
      </c>
      <c r="Y11" s="202">
        <v>0</v>
      </c>
      <c r="Z11" s="202">
        <v>19.809999999999999</v>
      </c>
      <c r="AA11" s="202">
        <v>9.5</v>
      </c>
      <c r="AB11" s="202">
        <v>0</v>
      </c>
      <c r="AC11" s="202">
        <v>13.5</v>
      </c>
      <c r="AD11" s="202">
        <v>0</v>
      </c>
      <c r="AE11" s="202">
        <v>0</v>
      </c>
      <c r="AF11" s="202">
        <v>0</v>
      </c>
      <c r="AG11" s="202">
        <v>0</v>
      </c>
      <c r="AH11" s="202">
        <v>25.06</v>
      </c>
      <c r="AI11" s="202">
        <v>0</v>
      </c>
      <c r="AJ11" s="202">
        <v>17.350000000000001</v>
      </c>
      <c r="AK11" s="202">
        <v>69.61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13.75</v>
      </c>
      <c r="E12" s="202">
        <v>0</v>
      </c>
      <c r="F12" s="202">
        <v>0</v>
      </c>
      <c r="G12" s="202">
        <v>21.86</v>
      </c>
      <c r="H12" s="202">
        <v>0</v>
      </c>
      <c r="I12" s="202">
        <v>7.23</v>
      </c>
      <c r="J12" s="202">
        <v>21.18</v>
      </c>
      <c r="K12" s="202">
        <v>4.43</v>
      </c>
      <c r="L12" s="202">
        <v>273.36</v>
      </c>
      <c r="M12" s="202">
        <v>1.19</v>
      </c>
      <c r="N12" s="202">
        <v>1.53</v>
      </c>
      <c r="O12" s="202">
        <v>0</v>
      </c>
      <c r="P12" s="202">
        <v>18.28</v>
      </c>
      <c r="Q12" s="202">
        <v>1.49</v>
      </c>
      <c r="R12" s="202">
        <v>6.16</v>
      </c>
      <c r="S12" s="202">
        <v>3.84</v>
      </c>
      <c r="T12" s="202">
        <v>0</v>
      </c>
      <c r="U12" s="202">
        <v>1.08</v>
      </c>
      <c r="V12" s="202">
        <v>3.03</v>
      </c>
      <c r="W12" s="202">
        <v>4.76</v>
      </c>
      <c r="X12" s="202">
        <v>21.53</v>
      </c>
      <c r="Y12" s="202">
        <v>0</v>
      </c>
      <c r="Z12" s="202">
        <v>19.809999999999999</v>
      </c>
      <c r="AA12" s="202">
        <v>9.5</v>
      </c>
      <c r="AB12" s="202">
        <v>0</v>
      </c>
      <c r="AC12" s="202">
        <v>13.5</v>
      </c>
      <c r="AD12" s="202">
        <v>0</v>
      </c>
      <c r="AE12" s="202">
        <v>0</v>
      </c>
      <c r="AF12" s="202">
        <v>0</v>
      </c>
      <c r="AG12" s="202">
        <v>0</v>
      </c>
      <c r="AH12" s="202">
        <v>25.06</v>
      </c>
      <c r="AI12" s="202">
        <v>0</v>
      </c>
      <c r="AJ12" s="202">
        <v>17.350000000000001</v>
      </c>
      <c r="AK12" s="202">
        <v>69.61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13.75</v>
      </c>
      <c r="E13" s="202">
        <v>0</v>
      </c>
      <c r="F13" s="202">
        <v>0</v>
      </c>
      <c r="G13" s="202">
        <v>21.86</v>
      </c>
      <c r="H13" s="202">
        <v>0</v>
      </c>
      <c r="I13" s="202">
        <v>7.23</v>
      </c>
      <c r="J13" s="202">
        <v>21.18</v>
      </c>
      <c r="K13" s="202">
        <v>4.43</v>
      </c>
      <c r="L13" s="202">
        <v>273.36</v>
      </c>
      <c r="M13" s="202">
        <v>1.19</v>
      </c>
      <c r="N13" s="202">
        <v>1.53</v>
      </c>
      <c r="O13" s="202">
        <v>0</v>
      </c>
      <c r="P13" s="202">
        <v>18.28</v>
      </c>
      <c r="Q13" s="202">
        <v>1.49</v>
      </c>
      <c r="R13" s="202">
        <v>6.16</v>
      </c>
      <c r="S13" s="202">
        <v>3.84</v>
      </c>
      <c r="T13" s="202">
        <v>0</v>
      </c>
      <c r="U13" s="202">
        <v>1.08</v>
      </c>
      <c r="V13" s="202">
        <v>3.03</v>
      </c>
      <c r="W13" s="202">
        <v>4.76</v>
      </c>
      <c r="X13" s="202">
        <v>21.53</v>
      </c>
      <c r="Y13" s="202">
        <v>0</v>
      </c>
      <c r="Z13" s="202">
        <v>19.809999999999999</v>
      </c>
      <c r="AA13" s="202">
        <v>9.5</v>
      </c>
      <c r="AB13" s="202">
        <v>0</v>
      </c>
      <c r="AC13" s="202">
        <v>13.5</v>
      </c>
      <c r="AD13" s="202">
        <v>0</v>
      </c>
      <c r="AE13" s="202">
        <v>0</v>
      </c>
      <c r="AF13" s="202">
        <v>0</v>
      </c>
      <c r="AG13" s="202">
        <v>0</v>
      </c>
      <c r="AH13" s="202">
        <v>25.06</v>
      </c>
      <c r="AI13" s="202">
        <v>0</v>
      </c>
      <c r="AJ13" s="202">
        <v>17.350000000000001</v>
      </c>
      <c r="AK13" s="202">
        <v>69.61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13.82</v>
      </c>
      <c r="E14" s="202">
        <v>0</v>
      </c>
      <c r="F14" s="202">
        <v>0</v>
      </c>
      <c r="G14" s="202">
        <v>21.86</v>
      </c>
      <c r="H14" s="202">
        <v>0</v>
      </c>
      <c r="I14" s="202">
        <v>7.23</v>
      </c>
      <c r="J14" s="202">
        <v>21.18</v>
      </c>
      <c r="K14" s="202">
        <v>4.43</v>
      </c>
      <c r="L14" s="202">
        <v>273.36</v>
      </c>
      <c r="M14" s="202">
        <v>1.19</v>
      </c>
      <c r="N14" s="202">
        <v>1.53</v>
      </c>
      <c r="O14" s="202">
        <v>0</v>
      </c>
      <c r="P14" s="202">
        <v>18.28</v>
      </c>
      <c r="Q14" s="202">
        <v>1.49</v>
      </c>
      <c r="R14" s="202">
        <v>6.16</v>
      </c>
      <c r="S14" s="202">
        <v>3.84</v>
      </c>
      <c r="T14" s="202">
        <v>0</v>
      </c>
      <c r="U14" s="202">
        <v>1.08</v>
      </c>
      <c r="V14" s="202">
        <v>3.03</v>
      </c>
      <c r="W14" s="202">
        <v>4.76</v>
      </c>
      <c r="X14" s="202">
        <v>21.53</v>
      </c>
      <c r="Y14" s="202">
        <v>0</v>
      </c>
      <c r="Z14" s="202">
        <v>19.809999999999999</v>
      </c>
      <c r="AA14" s="202">
        <v>9.5</v>
      </c>
      <c r="AB14" s="202">
        <v>0</v>
      </c>
      <c r="AC14" s="202">
        <v>13.5</v>
      </c>
      <c r="AD14" s="202">
        <v>0</v>
      </c>
      <c r="AE14" s="202">
        <v>0</v>
      </c>
      <c r="AF14" s="202">
        <v>0</v>
      </c>
      <c r="AG14" s="202">
        <v>0</v>
      </c>
      <c r="AH14" s="202">
        <v>25.06</v>
      </c>
      <c r="AI14" s="202">
        <v>0</v>
      </c>
      <c r="AJ14" s="202">
        <v>17.350000000000001</v>
      </c>
      <c r="AK14" s="202">
        <v>69.61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13.82</v>
      </c>
      <c r="E15" s="202">
        <v>0</v>
      </c>
      <c r="F15" s="202">
        <v>0</v>
      </c>
      <c r="G15" s="202">
        <v>21.86</v>
      </c>
      <c r="H15" s="202">
        <v>0</v>
      </c>
      <c r="I15" s="202">
        <v>7.23</v>
      </c>
      <c r="J15" s="202">
        <v>21.18</v>
      </c>
      <c r="K15" s="202">
        <v>4.43</v>
      </c>
      <c r="L15" s="202">
        <v>273.36</v>
      </c>
      <c r="M15" s="202">
        <v>1.19</v>
      </c>
      <c r="N15" s="202">
        <v>1.53</v>
      </c>
      <c r="O15" s="202">
        <v>0</v>
      </c>
      <c r="P15" s="202">
        <v>18.28</v>
      </c>
      <c r="Q15" s="202">
        <v>1.49</v>
      </c>
      <c r="R15" s="202">
        <v>6.16</v>
      </c>
      <c r="S15" s="202">
        <v>3.84</v>
      </c>
      <c r="T15" s="202">
        <v>0</v>
      </c>
      <c r="U15" s="202">
        <v>1.08</v>
      </c>
      <c r="V15" s="202">
        <v>3.03</v>
      </c>
      <c r="W15" s="202">
        <v>4.76</v>
      </c>
      <c r="X15" s="202">
        <v>21.53</v>
      </c>
      <c r="Y15" s="202">
        <v>0</v>
      </c>
      <c r="Z15" s="202">
        <v>19.809999999999999</v>
      </c>
      <c r="AA15" s="202">
        <v>9.5</v>
      </c>
      <c r="AB15" s="202">
        <v>0</v>
      </c>
      <c r="AC15" s="202">
        <v>13.5</v>
      </c>
      <c r="AD15" s="202">
        <v>0</v>
      </c>
      <c r="AE15" s="202">
        <v>0</v>
      </c>
      <c r="AF15" s="202">
        <v>0</v>
      </c>
      <c r="AG15" s="202">
        <v>0</v>
      </c>
      <c r="AH15" s="202">
        <v>25.06</v>
      </c>
      <c r="AI15" s="202">
        <v>0</v>
      </c>
      <c r="AJ15" s="202">
        <v>17.350000000000001</v>
      </c>
      <c r="AK15" s="202">
        <v>69.61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13.82</v>
      </c>
      <c r="E16" s="202">
        <v>0</v>
      </c>
      <c r="F16" s="202">
        <v>0</v>
      </c>
      <c r="G16" s="202">
        <v>21.86</v>
      </c>
      <c r="H16" s="202">
        <v>0</v>
      </c>
      <c r="I16" s="202">
        <v>7.23</v>
      </c>
      <c r="J16" s="202">
        <v>21.18</v>
      </c>
      <c r="K16" s="202">
        <v>4.43</v>
      </c>
      <c r="L16" s="202">
        <v>273.36</v>
      </c>
      <c r="M16" s="202">
        <v>1.19</v>
      </c>
      <c r="N16" s="202">
        <v>1.53</v>
      </c>
      <c r="O16" s="202">
        <v>0</v>
      </c>
      <c r="P16" s="202">
        <v>18.28</v>
      </c>
      <c r="Q16" s="202">
        <v>1.49</v>
      </c>
      <c r="R16" s="202">
        <v>6.16</v>
      </c>
      <c r="S16" s="202">
        <v>3.84</v>
      </c>
      <c r="T16" s="202">
        <v>0</v>
      </c>
      <c r="U16" s="202">
        <v>1.08</v>
      </c>
      <c r="V16" s="202">
        <v>3.03</v>
      </c>
      <c r="W16" s="202">
        <v>4.76</v>
      </c>
      <c r="X16" s="202">
        <v>21.53</v>
      </c>
      <c r="Y16" s="202">
        <v>0</v>
      </c>
      <c r="Z16" s="202">
        <v>19.809999999999999</v>
      </c>
      <c r="AA16" s="202">
        <v>9.5</v>
      </c>
      <c r="AB16" s="202">
        <v>0</v>
      </c>
      <c r="AC16" s="202">
        <v>13.5</v>
      </c>
      <c r="AD16" s="202">
        <v>0</v>
      </c>
      <c r="AE16" s="202">
        <v>0</v>
      </c>
      <c r="AF16" s="202">
        <v>0</v>
      </c>
      <c r="AG16" s="202">
        <v>0</v>
      </c>
      <c r="AH16" s="202">
        <v>25.06</v>
      </c>
      <c r="AI16" s="202">
        <v>0</v>
      </c>
      <c r="AJ16" s="202">
        <v>17.350000000000001</v>
      </c>
      <c r="AK16" s="202">
        <v>69.61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13.82</v>
      </c>
      <c r="E17" s="202">
        <v>0</v>
      </c>
      <c r="F17" s="202">
        <v>0</v>
      </c>
      <c r="G17" s="202">
        <v>21.86</v>
      </c>
      <c r="H17" s="202">
        <v>0</v>
      </c>
      <c r="I17" s="202">
        <v>7.23</v>
      </c>
      <c r="J17" s="202">
        <v>21.18</v>
      </c>
      <c r="K17" s="202">
        <v>4.43</v>
      </c>
      <c r="L17" s="202">
        <v>273.36</v>
      </c>
      <c r="M17" s="202">
        <v>1.19</v>
      </c>
      <c r="N17" s="202">
        <v>1.53</v>
      </c>
      <c r="O17" s="202">
        <v>0</v>
      </c>
      <c r="P17" s="202">
        <v>18.28</v>
      </c>
      <c r="Q17" s="202">
        <v>1.49</v>
      </c>
      <c r="R17" s="202">
        <v>6.16</v>
      </c>
      <c r="S17" s="202">
        <v>3.84</v>
      </c>
      <c r="T17" s="202">
        <v>0</v>
      </c>
      <c r="U17" s="202">
        <v>1.08</v>
      </c>
      <c r="V17" s="202">
        <v>3.03</v>
      </c>
      <c r="W17" s="202">
        <v>4.76</v>
      </c>
      <c r="X17" s="202">
        <v>21.53</v>
      </c>
      <c r="Y17" s="202">
        <v>0</v>
      </c>
      <c r="Z17" s="202">
        <v>19.809999999999999</v>
      </c>
      <c r="AA17" s="202">
        <v>9.5</v>
      </c>
      <c r="AB17" s="202">
        <v>0</v>
      </c>
      <c r="AC17" s="202">
        <v>13.5</v>
      </c>
      <c r="AD17" s="202">
        <v>0</v>
      </c>
      <c r="AE17" s="202">
        <v>0</v>
      </c>
      <c r="AF17" s="202">
        <v>0</v>
      </c>
      <c r="AG17" s="202">
        <v>0</v>
      </c>
      <c r="AH17" s="202">
        <v>25.06</v>
      </c>
      <c r="AI17" s="202">
        <v>0</v>
      </c>
      <c r="AJ17" s="202">
        <v>17.350000000000001</v>
      </c>
      <c r="AK17" s="202">
        <v>69.61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13.82</v>
      </c>
      <c r="E18" s="202">
        <v>0</v>
      </c>
      <c r="F18" s="202">
        <v>0</v>
      </c>
      <c r="G18" s="202">
        <v>21.86</v>
      </c>
      <c r="H18" s="202">
        <v>0</v>
      </c>
      <c r="I18" s="202">
        <v>7.23</v>
      </c>
      <c r="J18" s="202">
        <v>21.18</v>
      </c>
      <c r="K18" s="202">
        <v>4.43</v>
      </c>
      <c r="L18" s="202">
        <v>273.36</v>
      </c>
      <c r="M18" s="202">
        <v>1.19</v>
      </c>
      <c r="N18" s="202">
        <v>1.53</v>
      </c>
      <c r="O18" s="202">
        <v>0</v>
      </c>
      <c r="P18" s="202">
        <v>18.28</v>
      </c>
      <c r="Q18" s="202">
        <v>1.49</v>
      </c>
      <c r="R18" s="202">
        <v>6.16</v>
      </c>
      <c r="S18" s="202">
        <v>3.84</v>
      </c>
      <c r="T18" s="202">
        <v>0</v>
      </c>
      <c r="U18" s="202">
        <v>1.08</v>
      </c>
      <c r="V18" s="202">
        <v>3.03</v>
      </c>
      <c r="W18" s="202">
        <v>4.76</v>
      </c>
      <c r="X18" s="202">
        <v>21.53</v>
      </c>
      <c r="Y18" s="202">
        <v>0</v>
      </c>
      <c r="Z18" s="202">
        <v>19.809999999999999</v>
      </c>
      <c r="AA18" s="202">
        <v>9.5</v>
      </c>
      <c r="AB18" s="202">
        <v>0</v>
      </c>
      <c r="AC18" s="202">
        <v>13.5</v>
      </c>
      <c r="AD18" s="202">
        <v>0</v>
      </c>
      <c r="AE18" s="202">
        <v>0</v>
      </c>
      <c r="AF18" s="202">
        <v>0</v>
      </c>
      <c r="AG18" s="202">
        <v>0</v>
      </c>
      <c r="AH18" s="202">
        <v>25.06</v>
      </c>
      <c r="AI18" s="202">
        <v>0</v>
      </c>
      <c r="AJ18" s="202">
        <v>17.350000000000001</v>
      </c>
      <c r="AK18" s="202">
        <v>69.61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13.82</v>
      </c>
      <c r="E19" s="202">
        <v>0</v>
      </c>
      <c r="F19" s="202">
        <v>0</v>
      </c>
      <c r="G19" s="202">
        <v>21.86</v>
      </c>
      <c r="H19" s="202">
        <v>0</v>
      </c>
      <c r="I19" s="202">
        <v>7.23</v>
      </c>
      <c r="J19" s="202">
        <v>21.18</v>
      </c>
      <c r="K19" s="202">
        <v>4.43</v>
      </c>
      <c r="L19" s="202">
        <v>273.36</v>
      </c>
      <c r="M19" s="202">
        <v>1.19</v>
      </c>
      <c r="N19" s="202">
        <v>1.53</v>
      </c>
      <c r="O19" s="202">
        <v>0</v>
      </c>
      <c r="P19" s="202">
        <v>18.28</v>
      </c>
      <c r="Q19" s="202">
        <v>1.49</v>
      </c>
      <c r="R19" s="202">
        <v>6.16</v>
      </c>
      <c r="S19" s="202">
        <v>3.84</v>
      </c>
      <c r="T19" s="202">
        <v>0</v>
      </c>
      <c r="U19" s="202">
        <v>1.08</v>
      </c>
      <c r="V19" s="202">
        <v>3.03</v>
      </c>
      <c r="W19" s="202">
        <v>4.76</v>
      </c>
      <c r="X19" s="202">
        <v>21.53</v>
      </c>
      <c r="Y19" s="202">
        <v>0</v>
      </c>
      <c r="Z19" s="202">
        <v>19.809999999999999</v>
      </c>
      <c r="AA19" s="202">
        <v>9.5</v>
      </c>
      <c r="AB19" s="202">
        <v>0</v>
      </c>
      <c r="AC19" s="202">
        <v>13.5</v>
      </c>
      <c r="AD19" s="202">
        <v>0</v>
      </c>
      <c r="AE19" s="202">
        <v>0</v>
      </c>
      <c r="AF19" s="202">
        <v>0</v>
      </c>
      <c r="AG19" s="202">
        <v>0</v>
      </c>
      <c r="AH19" s="202">
        <v>25.06</v>
      </c>
      <c r="AI19" s="202">
        <v>0</v>
      </c>
      <c r="AJ19" s="202">
        <v>17.350000000000001</v>
      </c>
      <c r="AK19" s="202">
        <v>69.61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13.82</v>
      </c>
      <c r="E20" s="202">
        <v>0</v>
      </c>
      <c r="F20" s="202">
        <v>0</v>
      </c>
      <c r="G20" s="202">
        <v>21.86</v>
      </c>
      <c r="H20" s="202">
        <v>0</v>
      </c>
      <c r="I20" s="202">
        <v>7.23</v>
      </c>
      <c r="J20" s="202">
        <v>21.18</v>
      </c>
      <c r="K20" s="202">
        <v>4.43</v>
      </c>
      <c r="L20" s="202">
        <v>273.36</v>
      </c>
      <c r="M20" s="202">
        <v>1.19</v>
      </c>
      <c r="N20" s="202">
        <v>1.53</v>
      </c>
      <c r="O20" s="202">
        <v>0</v>
      </c>
      <c r="P20" s="202">
        <v>18.28</v>
      </c>
      <c r="Q20" s="202">
        <v>1.49</v>
      </c>
      <c r="R20" s="202">
        <v>6.16</v>
      </c>
      <c r="S20" s="202">
        <v>3.84</v>
      </c>
      <c r="T20" s="202">
        <v>0</v>
      </c>
      <c r="U20" s="202">
        <v>1.08</v>
      </c>
      <c r="V20" s="202">
        <v>3.03</v>
      </c>
      <c r="W20" s="202">
        <v>4.76</v>
      </c>
      <c r="X20" s="202">
        <v>21.53</v>
      </c>
      <c r="Y20" s="202">
        <v>0</v>
      </c>
      <c r="Z20" s="202">
        <v>19.809999999999999</v>
      </c>
      <c r="AA20" s="202">
        <v>9.5</v>
      </c>
      <c r="AB20" s="202">
        <v>0</v>
      </c>
      <c r="AC20" s="202">
        <v>13.5</v>
      </c>
      <c r="AD20" s="202">
        <v>0</v>
      </c>
      <c r="AE20" s="202">
        <v>0</v>
      </c>
      <c r="AF20" s="202">
        <v>0</v>
      </c>
      <c r="AG20" s="202">
        <v>0</v>
      </c>
      <c r="AH20" s="202">
        <v>25.06</v>
      </c>
      <c r="AI20" s="202">
        <v>0</v>
      </c>
      <c r="AJ20" s="202">
        <v>17.350000000000001</v>
      </c>
      <c r="AK20" s="202">
        <v>69.61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13.88</v>
      </c>
      <c r="E21" s="202">
        <v>0</v>
      </c>
      <c r="F21" s="202">
        <v>0</v>
      </c>
      <c r="G21" s="202">
        <v>21.86</v>
      </c>
      <c r="H21" s="202">
        <v>0</v>
      </c>
      <c r="I21" s="202">
        <v>7.23</v>
      </c>
      <c r="J21" s="202">
        <v>21.18</v>
      </c>
      <c r="K21" s="202">
        <v>4.43</v>
      </c>
      <c r="L21" s="202">
        <v>273.36</v>
      </c>
      <c r="M21" s="202">
        <v>1.19</v>
      </c>
      <c r="N21" s="202">
        <v>1.53</v>
      </c>
      <c r="O21" s="202">
        <v>0</v>
      </c>
      <c r="P21" s="202">
        <v>18.28</v>
      </c>
      <c r="Q21" s="202">
        <v>1.49</v>
      </c>
      <c r="R21" s="202">
        <v>6.16</v>
      </c>
      <c r="S21" s="202">
        <v>3.84</v>
      </c>
      <c r="T21" s="202">
        <v>0</v>
      </c>
      <c r="U21" s="202">
        <v>1.08</v>
      </c>
      <c r="V21" s="202">
        <v>3.03</v>
      </c>
      <c r="W21" s="202">
        <v>4.76</v>
      </c>
      <c r="X21" s="202">
        <v>21.53</v>
      </c>
      <c r="Y21" s="202">
        <v>0</v>
      </c>
      <c r="Z21" s="202">
        <v>19.809999999999999</v>
      </c>
      <c r="AA21" s="202">
        <v>9.5</v>
      </c>
      <c r="AB21" s="202">
        <v>0</v>
      </c>
      <c r="AC21" s="202">
        <v>13.5</v>
      </c>
      <c r="AD21" s="202">
        <v>0</v>
      </c>
      <c r="AE21" s="202">
        <v>0</v>
      </c>
      <c r="AF21" s="202">
        <v>0</v>
      </c>
      <c r="AG21" s="202">
        <v>0</v>
      </c>
      <c r="AH21" s="202">
        <v>25.06</v>
      </c>
      <c r="AI21" s="202">
        <v>0</v>
      </c>
      <c r="AJ21" s="202">
        <v>17.350000000000001</v>
      </c>
      <c r="AK21" s="202">
        <v>69.61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13.88</v>
      </c>
      <c r="E22" s="202">
        <v>0</v>
      </c>
      <c r="F22" s="202">
        <v>0</v>
      </c>
      <c r="G22" s="202">
        <v>21.86</v>
      </c>
      <c r="H22" s="202">
        <v>0</v>
      </c>
      <c r="I22" s="202">
        <v>7.23</v>
      </c>
      <c r="J22" s="202">
        <v>21.18</v>
      </c>
      <c r="K22" s="202">
        <v>4.43</v>
      </c>
      <c r="L22" s="202">
        <v>273.36</v>
      </c>
      <c r="M22" s="202">
        <v>1.19</v>
      </c>
      <c r="N22" s="202">
        <v>1.53</v>
      </c>
      <c r="O22" s="202">
        <v>0</v>
      </c>
      <c r="P22" s="202">
        <v>18.28</v>
      </c>
      <c r="Q22" s="202">
        <v>1.49</v>
      </c>
      <c r="R22" s="202">
        <v>6.16</v>
      </c>
      <c r="S22" s="202">
        <v>3.84</v>
      </c>
      <c r="T22" s="202">
        <v>0</v>
      </c>
      <c r="U22" s="202">
        <v>1.08</v>
      </c>
      <c r="V22" s="202">
        <v>3.03</v>
      </c>
      <c r="W22" s="202">
        <v>4.76</v>
      </c>
      <c r="X22" s="202">
        <v>21.53</v>
      </c>
      <c r="Y22" s="202">
        <v>0</v>
      </c>
      <c r="Z22" s="202">
        <v>19.809999999999999</v>
      </c>
      <c r="AA22" s="202">
        <v>9.5</v>
      </c>
      <c r="AB22" s="202">
        <v>0</v>
      </c>
      <c r="AC22" s="202">
        <v>13.5</v>
      </c>
      <c r="AD22" s="202">
        <v>0</v>
      </c>
      <c r="AE22" s="202">
        <v>0</v>
      </c>
      <c r="AF22" s="202">
        <v>0</v>
      </c>
      <c r="AG22" s="202">
        <v>0</v>
      </c>
      <c r="AH22" s="202">
        <v>25.06</v>
      </c>
      <c r="AI22" s="202">
        <v>0</v>
      </c>
      <c r="AJ22" s="202">
        <v>17.350000000000001</v>
      </c>
      <c r="AK22" s="202">
        <v>69.61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13.88</v>
      </c>
      <c r="E23" s="202">
        <v>0</v>
      </c>
      <c r="F23" s="202">
        <v>0</v>
      </c>
      <c r="G23" s="202">
        <v>21.86</v>
      </c>
      <c r="H23" s="202">
        <v>0</v>
      </c>
      <c r="I23" s="202">
        <v>7.23</v>
      </c>
      <c r="J23" s="202">
        <v>21.18</v>
      </c>
      <c r="K23" s="202">
        <v>4.43</v>
      </c>
      <c r="L23" s="202">
        <v>273.36</v>
      </c>
      <c r="M23" s="202">
        <v>1.19</v>
      </c>
      <c r="N23" s="202">
        <v>1.53</v>
      </c>
      <c r="O23" s="202">
        <v>0</v>
      </c>
      <c r="P23" s="202">
        <v>18.28</v>
      </c>
      <c r="Q23" s="202">
        <v>1.49</v>
      </c>
      <c r="R23" s="202">
        <v>6.16</v>
      </c>
      <c r="S23" s="202">
        <v>3.84</v>
      </c>
      <c r="T23" s="202">
        <v>0</v>
      </c>
      <c r="U23" s="202">
        <v>1.08</v>
      </c>
      <c r="V23" s="202">
        <v>3.03</v>
      </c>
      <c r="W23" s="202">
        <v>4.76</v>
      </c>
      <c r="X23" s="202">
        <v>21.53</v>
      </c>
      <c r="Y23" s="202">
        <v>0</v>
      </c>
      <c r="Z23" s="202">
        <v>19.809999999999999</v>
      </c>
      <c r="AA23" s="202">
        <v>9.5</v>
      </c>
      <c r="AB23" s="202">
        <v>0</v>
      </c>
      <c r="AC23" s="202">
        <v>13.5</v>
      </c>
      <c r="AD23" s="202">
        <v>0</v>
      </c>
      <c r="AE23" s="202">
        <v>0</v>
      </c>
      <c r="AF23" s="202">
        <v>0</v>
      </c>
      <c r="AG23" s="202">
        <v>0</v>
      </c>
      <c r="AH23" s="202">
        <v>25.06</v>
      </c>
      <c r="AI23" s="202">
        <v>0</v>
      </c>
      <c r="AJ23" s="202">
        <v>17.350000000000001</v>
      </c>
      <c r="AK23" s="202">
        <v>69.61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13.88</v>
      </c>
      <c r="E24" s="202">
        <v>0</v>
      </c>
      <c r="F24" s="202">
        <v>0</v>
      </c>
      <c r="G24" s="202">
        <v>21.86</v>
      </c>
      <c r="H24" s="202">
        <v>0</v>
      </c>
      <c r="I24" s="202">
        <v>7.23</v>
      </c>
      <c r="J24" s="202">
        <v>21.18</v>
      </c>
      <c r="K24" s="202">
        <v>4.43</v>
      </c>
      <c r="L24" s="202">
        <v>273.36</v>
      </c>
      <c r="M24" s="202">
        <v>1.19</v>
      </c>
      <c r="N24" s="202">
        <v>1.53</v>
      </c>
      <c r="O24" s="202">
        <v>0</v>
      </c>
      <c r="P24" s="202">
        <v>1.62</v>
      </c>
      <c r="Q24" s="202">
        <v>1.49</v>
      </c>
      <c r="R24" s="202">
        <v>6.16</v>
      </c>
      <c r="S24" s="202">
        <v>3.84</v>
      </c>
      <c r="T24" s="202">
        <v>0</v>
      </c>
      <c r="U24" s="202">
        <v>1.08</v>
      </c>
      <c r="V24" s="202">
        <v>3.03</v>
      </c>
      <c r="W24" s="202">
        <v>4.76</v>
      </c>
      <c r="X24" s="202">
        <v>21.53</v>
      </c>
      <c r="Y24" s="202">
        <v>0</v>
      </c>
      <c r="Z24" s="202">
        <v>19.809999999999999</v>
      </c>
      <c r="AA24" s="202">
        <v>9.5</v>
      </c>
      <c r="AB24" s="202">
        <v>0</v>
      </c>
      <c r="AC24" s="202">
        <v>13.5</v>
      </c>
      <c r="AD24" s="202">
        <v>0</v>
      </c>
      <c r="AE24" s="202">
        <v>0</v>
      </c>
      <c r="AF24" s="202">
        <v>0</v>
      </c>
      <c r="AG24" s="202">
        <v>0</v>
      </c>
      <c r="AH24" s="202">
        <v>25.06</v>
      </c>
      <c r="AI24" s="202">
        <v>0</v>
      </c>
      <c r="AJ24" s="202">
        <v>17.350000000000001</v>
      </c>
      <c r="AK24" s="202">
        <v>69.61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13.88</v>
      </c>
      <c r="E25" s="202">
        <v>0</v>
      </c>
      <c r="F25" s="202">
        <v>0</v>
      </c>
      <c r="G25" s="202">
        <v>21.86</v>
      </c>
      <c r="H25" s="202">
        <v>0</v>
      </c>
      <c r="I25" s="202">
        <v>7.23</v>
      </c>
      <c r="J25" s="202">
        <v>21.18</v>
      </c>
      <c r="K25" s="202">
        <v>4.43</v>
      </c>
      <c r="L25" s="202">
        <v>273.36</v>
      </c>
      <c r="M25" s="202">
        <v>1.19</v>
      </c>
      <c r="N25" s="202">
        <v>1.53</v>
      </c>
      <c r="O25" s="202">
        <v>0</v>
      </c>
      <c r="P25" s="202">
        <v>1.62</v>
      </c>
      <c r="Q25" s="202">
        <v>1.49</v>
      </c>
      <c r="R25" s="202">
        <v>6.16</v>
      </c>
      <c r="S25" s="202">
        <v>3.84</v>
      </c>
      <c r="T25" s="202">
        <v>0</v>
      </c>
      <c r="U25" s="202">
        <v>1.08</v>
      </c>
      <c r="V25" s="202">
        <v>3.03</v>
      </c>
      <c r="W25" s="202">
        <v>4.76</v>
      </c>
      <c r="X25" s="202">
        <v>21.53</v>
      </c>
      <c r="Y25" s="202">
        <v>0</v>
      </c>
      <c r="Z25" s="202">
        <v>19.809999999999999</v>
      </c>
      <c r="AA25" s="202">
        <v>9.5</v>
      </c>
      <c r="AB25" s="202">
        <v>0</v>
      </c>
      <c r="AC25" s="202">
        <v>13.5</v>
      </c>
      <c r="AD25" s="202">
        <v>0</v>
      </c>
      <c r="AE25" s="202">
        <v>0</v>
      </c>
      <c r="AF25" s="202">
        <v>0</v>
      </c>
      <c r="AG25" s="202">
        <v>0</v>
      </c>
      <c r="AH25" s="202">
        <v>25.06</v>
      </c>
      <c r="AI25" s="202">
        <v>0</v>
      </c>
      <c r="AJ25" s="202">
        <v>17.350000000000001</v>
      </c>
      <c r="AK25" s="202">
        <v>69.61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13.88</v>
      </c>
      <c r="E26" s="202">
        <v>0</v>
      </c>
      <c r="F26" s="202">
        <v>0</v>
      </c>
      <c r="G26" s="202">
        <v>21.86</v>
      </c>
      <c r="H26" s="202">
        <v>0</v>
      </c>
      <c r="I26" s="202">
        <v>7.23</v>
      </c>
      <c r="J26" s="202">
        <v>21.18</v>
      </c>
      <c r="K26" s="202">
        <v>4.43</v>
      </c>
      <c r="L26" s="202">
        <v>273.36</v>
      </c>
      <c r="M26" s="202">
        <v>1.19</v>
      </c>
      <c r="N26" s="202">
        <v>1.53</v>
      </c>
      <c r="O26" s="202">
        <v>0</v>
      </c>
      <c r="P26" s="202">
        <v>1.62</v>
      </c>
      <c r="Q26" s="202">
        <v>1.49</v>
      </c>
      <c r="R26" s="202">
        <v>6.16</v>
      </c>
      <c r="S26" s="202">
        <v>3.84</v>
      </c>
      <c r="T26" s="202">
        <v>0</v>
      </c>
      <c r="U26" s="202">
        <v>1.08</v>
      </c>
      <c r="V26" s="202">
        <v>3.03</v>
      </c>
      <c r="W26" s="202">
        <v>4.76</v>
      </c>
      <c r="X26" s="202">
        <v>21.53</v>
      </c>
      <c r="Y26" s="202">
        <v>0</v>
      </c>
      <c r="Z26" s="202">
        <v>19.809999999999999</v>
      </c>
      <c r="AA26" s="202">
        <v>9.5</v>
      </c>
      <c r="AB26" s="202">
        <v>0</v>
      </c>
      <c r="AC26" s="202">
        <v>13.5</v>
      </c>
      <c r="AD26" s="202">
        <v>0</v>
      </c>
      <c r="AE26" s="202">
        <v>0</v>
      </c>
      <c r="AF26" s="202">
        <v>0</v>
      </c>
      <c r="AG26" s="202">
        <v>0</v>
      </c>
      <c r="AH26" s="202">
        <v>25.06</v>
      </c>
      <c r="AI26" s="202">
        <v>0</v>
      </c>
      <c r="AJ26" s="202">
        <v>17.350000000000001</v>
      </c>
      <c r="AK26" s="202">
        <v>69.61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13.88</v>
      </c>
      <c r="E27" s="202">
        <v>0</v>
      </c>
      <c r="F27" s="202">
        <v>0</v>
      </c>
      <c r="G27" s="202">
        <v>21.86</v>
      </c>
      <c r="H27" s="202">
        <v>0</v>
      </c>
      <c r="I27" s="202">
        <v>7.23</v>
      </c>
      <c r="J27" s="202">
        <v>21.18</v>
      </c>
      <c r="K27" s="202">
        <v>4.43</v>
      </c>
      <c r="L27" s="202">
        <v>273.36</v>
      </c>
      <c r="M27" s="202">
        <v>1.19</v>
      </c>
      <c r="N27" s="202">
        <v>1.53</v>
      </c>
      <c r="O27" s="202">
        <v>0</v>
      </c>
      <c r="P27" s="202">
        <v>1.62</v>
      </c>
      <c r="Q27" s="202">
        <v>1.49</v>
      </c>
      <c r="R27" s="202">
        <v>6.16</v>
      </c>
      <c r="S27" s="202">
        <v>3.84</v>
      </c>
      <c r="T27" s="202">
        <v>0</v>
      </c>
      <c r="U27" s="202">
        <v>1.08</v>
      </c>
      <c r="V27" s="202">
        <v>3.03</v>
      </c>
      <c r="W27" s="202">
        <v>4.9400000000000004</v>
      </c>
      <c r="X27" s="202">
        <v>2.96</v>
      </c>
      <c r="Y27" s="202">
        <v>0</v>
      </c>
      <c r="Z27" s="202">
        <v>19.809999999999999</v>
      </c>
      <c r="AA27" s="202">
        <v>9.5</v>
      </c>
      <c r="AB27" s="202">
        <v>0</v>
      </c>
      <c r="AC27" s="202">
        <v>13.5</v>
      </c>
      <c r="AD27" s="202">
        <v>0</v>
      </c>
      <c r="AE27" s="202">
        <v>0</v>
      </c>
      <c r="AF27" s="202">
        <v>0</v>
      </c>
      <c r="AG27" s="202">
        <v>0</v>
      </c>
      <c r="AH27" s="202">
        <v>25.06</v>
      </c>
      <c r="AI27" s="202">
        <v>0</v>
      </c>
      <c r="AJ27" s="202">
        <v>17.350000000000001</v>
      </c>
      <c r="AK27" s="202">
        <v>69.61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13.95</v>
      </c>
      <c r="E28" s="202">
        <v>0</v>
      </c>
      <c r="F28" s="202">
        <v>0</v>
      </c>
      <c r="G28" s="202">
        <v>21.86</v>
      </c>
      <c r="H28" s="202">
        <v>0</v>
      </c>
      <c r="I28" s="202">
        <v>7.23</v>
      </c>
      <c r="J28" s="202">
        <v>21.18</v>
      </c>
      <c r="K28" s="202">
        <v>4.43</v>
      </c>
      <c r="L28" s="202">
        <v>273.36</v>
      </c>
      <c r="M28" s="202">
        <v>1.18</v>
      </c>
      <c r="N28" s="202">
        <v>1.53</v>
      </c>
      <c r="O28" s="202">
        <v>0</v>
      </c>
      <c r="P28" s="202">
        <v>1.62</v>
      </c>
      <c r="Q28" s="202">
        <v>1.49</v>
      </c>
      <c r="R28" s="202">
        <v>6.16</v>
      </c>
      <c r="S28" s="202">
        <v>3.84</v>
      </c>
      <c r="T28" s="202">
        <v>0</v>
      </c>
      <c r="U28" s="202">
        <v>1.08</v>
      </c>
      <c r="V28" s="202">
        <v>3.03</v>
      </c>
      <c r="W28" s="202">
        <v>4.9000000000000004</v>
      </c>
      <c r="X28" s="202">
        <v>1.91</v>
      </c>
      <c r="Y28" s="202">
        <v>0</v>
      </c>
      <c r="Z28" s="202">
        <v>19.809999999999999</v>
      </c>
      <c r="AA28" s="202">
        <v>9.5</v>
      </c>
      <c r="AB28" s="202">
        <v>0</v>
      </c>
      <c r="AC28" s="202">
        <v>13.5</v>
      </c>
      <c r="AD28" s="202">
        <v>0</v>
      </c>
      <c r="AE28" s="202">
        <v>0</v>
      </c>
      <c r="AF28" s="202">
        <v>0</v>
      </c>
      <c r="AG28" s="202">
        <v>0</v>
      </c>
      <c r="AH28" s="202">
        <v>25.06</v>
      </c>
      <c r="AI28" s="202">
        <v>0</v>
      </c>
      <c r="AJ28" s="202">
        <v>17.350000000000001</v>
      </c>
      <c r="AK28" s="202">
        <v>69.61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13.95</v>
      </c>
      <c r="E29" s="202">
        <v>0</v>
      </c>
      <c r="F29" s="202">
        <v>0</v>
      </c>
      <c r="G29" s="202">
        <v>21.86</v>
      </c>
      <c r="H29" s="202">
        <v>0</v>
      </c>
      <c r="I29" s="202">
        <v>7.23</v>
      </c>
      <c r="J29" s="202">
        <v>21.18</v>
      </c>
      <c r="K29" s="202">
        <v>4.43</v>
      </c>
      <c r="L29" s="202">
        <v>273.36</v>
      </c>
      <c r="M29" s="202">
        <v>1.18</v>
      </c>
      <c r="N29" s="202">
        <v>1.53</v>
      </c>
      <c r="O29" s="202">
        <v>0</v>
      </c>
      <c r="P29" s="202">
        <v>1.62</v>
      </c>
      <c r="Q29" s="202">
        <v>0.13</v>
      </c>
      <c r="R29" s="202">
        <v>0.55000000000000004</v>
      </c>
      <c r="S29" s="202">
        <v>0.42</v>
      </c>
      <c r="T29" s="202">
        <v>0</v>
      </c>
      <c r="U29" s="202">
        <v>1.08</v>
      </c>
      <c r="V29" s="202">
        <v>0.27</v>
      </c>
      <c r="W29" s="202">
        <v>0.53</v>
      </c>
      <c r="X29" s="202">
        <v>2.0699999999999998</v>
      </c>
      <c r="Y29" s="202">
        <v>0</v>
      </c>
      <c r="Z29" s="202">
        <v>1.64</v>
      </c>
      <c r="AA29" s="202">
        <v>1.1599999999999999</v>
      </c>
      <c r="AB29" s="202">
        <v>0</v>
      </c>
      <c r="AC29" s="202">
        <v>13.5</v>
      </c>
      <c r="AD29" s="202">
        <v>0</v>
      </c>
      <c r="AE29" s="202">
        <v>0</v>
      </c>
      <c r="AF29" s="202">
        <v>0</v>
      </c>
      <c r="AG29" s="202">
        <v>0</v>
      </c>
      <c r="AH29" s="202">
        <v>25.06</v>
      </c>
      <c r="AI29" s="202">
        <v>0</v>
      </c>
      <c r="AJ29" s="202">
        <v>17.350000000000001</v>
      </c>
      <c r="AK29" s="202">
        <v>69.61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13.95</v>
      </c>
      <c r="E30" s="202">
        <v>0</v>
      </c>
      <c r="F30" s="202">
        <v>0</v>
      </c>
      <c r="G30" s="202">
        <v>21.86</v>
      </c>
      <c r="H30" s="202">
        <v>0</v>
      </c>
      <c r="I30" s="202">
        <v>7.23</v>
      </c>
      <c r="J30" s="202">
        <v>21.18</v>
      </c>
      <c r="K30" s="202">
        <v>4.43</v>
      </c>
      <c r="L30" s="202">
        <v>198.27</v>
      </c>
      <c r="M30" s="202">
        <v>1.18</v>
      </c>
      <c r="N30" s="202">
        <v>1.53</v>
      </c>
      <c r="O30" s="202">
        <v>0</v>
      </c>
      <c r="P30" s="202">
        <v>1.62</v>
      </c>
      <c r="Q30" s="202">
        <v>0.13</v>
      </c>
      <c r="R30" s="202">
        <v>0.55000000000000004</v>
      </c>
      <c r="S30" s="202">
        <v>0.34</v>
      </c>
      <c r="T30" s="202">
        <v>0</v>
      </c>
      <c r="U30" s="202">
        <v>1.08</v>
      </c>
      <c r="V30" s="202">
        <v>0.27</v>
      </c>
      <c r="W30" s="202">
        <v>0.43</v>
      </c>
      <c r="X30" s="202">
        <v>1.91</v>
      </c>
      <c r="Y30" s="202">
        <v>0</v>
      </c>
      <c r="Z30" s="202">
        <v>1.64</v>
      </c>
      <c r="AA30" s="202">
        <v>1.1599999999999999</v>
      </c>
      <c r="AB30" s="202">
        <v>0</v>
      </c>
      <c r="AC30" s="202">
        <v>13.5</v>
      </c>
      <c r="AD30" s="202">
        <v>0</v>
      </c>
      <c r="AE30" s="202">
        <v>0</v>
      </c>
      <c r="AF30" s="202">
        <v>0</v>
      </c>
      <c r="AG30" s="202">
        <v>0</v>
      </c>
      <c r="AH30" s="202">
        <v>25.06</v>
      </c>
      <c r="AI30" s="202">
        <v>0</v>
      </c>
      <c r="AJ30" s="202">
        <v>17.350000000000001</v>
      </c>
      <c r="AK30" s="202">
        <v>69.61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13.95</v>
      </c>
      <c r="E31" s="202">
        <v>0</v>
      </c>
      <c r="F31" s="202">
        <v>0</v>
      </c>
      <c r="G31" s="202">
        <v>21.86</v>
      </c>
      <c r="H31" s="202">
        <v>0</v>
      </c>
      <c r="I31" s="202">
        <v>7.23</v>
      </c>
      <c r="J31" s="202">
        <v>21.18</v>
      </c>
      <c r="K31" s="202">
        <v>4.43</v>
      </c>
      <c r="L31" s="202">
        <v>109.35</v>
      </c>
      <c r="M31" s="202">
        <v>1.18</v>
      </c>
      <c r="N31" s="202">
        <v>1.53</v>
      </c>
      <c r="O31" s="202">
        <v>0</v>
      </c>
      <c r="P31" s="202">
        <v>1.62</v>
      </c>
      <c r="Q31" s="202">
        <v>0.17</v>
      </c>
      <c r="R31" s="202">
        <v>0.55000000000000004</v>
      </c>
      <c r="S31" s="202">
        <v>0.53</v>
      </c>
      <c r="T31" s="202">
        <v>0</v>
      </c>
      <c r="U31" s="202">
        <v>1.08</v>
      </c>
      <c r="V31" s="202">
        <v>0.27</v>
      </c>
      <c r="W31" s="202">
        <v>0.43</v>
      </c>
      <c r="X31" s="202">
        <v>1.91</v>
      </c>
      <c r="Y31" s="202">
        <v>0</v>
      </c>
      <c r="Z31" s="202">
        <v>1.64</v>
      </c>
      <c r="AA31" s="202">
        <v>1.1599999999999999</v>
      </c>
      <c r="AB31" s="202">
        <v>0</v>
      </c>
      <c r="AC31" s="202">
        <v>13.5</v>
      </c>
      <c r="AD31" s="202">
        <v>0</v>
      </c>
      <c r="AE31" s="202">
        <v>0</v>
      </c>
      <c r="AF31" s="202">
        <v>0</v>
      </c>
      <c r="AG31" s="202">
        <v>0</v>
      </c>
      <c r="AH31" s="202">
        <v>25.06</v>
      </c>
      <c r="AI31" s="202">
        <v>0</v>
      </c>
      <c r="AJ31" s="202">
        <v>17.350000000000001</v>
      </c>
      <c r="AK31" s="202">
        <v>69.61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13.95</v>
      </c>
      <c r="E32" s="202">
        <v>0</v>
      </c>
      <c r="F32" s="202">
        <v>0</v>
      </c>
      <c r="G32" s="202">
        <v>21.86</v>
      </c>
      <c r="H32" s="202">
        <v>0</v>
      </c>
      <c r="I32" s="202">
        <v>7.23</v>
      </c>
      <c r="J32" s="202">
        <v>21.18</v>
      </c>
      <c r="K32" s="202">
        <v>4.45</v>
      </c>
      <c r="L32" s="202">
        <v>23.89</v>
      </c>
      <c r="M32" s="202">
        <v>1.18</v>
      </c>
      <c r="N32" s="202">
        <v>1.53</v>
      </c>
      <c r="O32" s="202">
        <v>0</v>
      </c>
      <c r="P32" s="202">
        <v>1.62</v>
      </c>
      <c r="Q32" s="202">
        <v>0.13</v>
      </c>
      <c r="R32" s="202">
        <v>0.55000000000000004</v>
      </c>
      <c r="S32" s="202">
        <v>0.34</v>
      </c>
      <c r="T32" s="202">
        <v>0</v>
      </c>
      <c r="U32" s="202">
        <v>1.08</v>
      </c>
      <c r="V32" s="202">
        <v>0.27</v>
      </c>
      <c r="W32" s="202">
        <v>0.43</v>
      </c>
      <c r="X32" s="202">
        <v>1.91</v>
      </c>
      <c r="Y32" s="202">
        <v>0</v>
      </c>
      <c r="Z32" s="202">
        <v>1.64</v>
      </c>
      <c r="AA32" s="202">
        <v>1.1599999999999999</v>
      </c>
      <c r="AB32" s="202">
        <v>0</v>
      </c>
      <c r="AC32" s="202">
        <v>13.5</v>
      </c>
      <c r="AD32" s="202">
        <v>0</v>
      </c>
      <c r="AE32" s="202">
        <v>0</v>
      </c>
      <c r="AF32" s="202">
        <v>0</v>
      </c>
      <c r="AG32" s="202">
        <v>0</v>
      </c>
      <c r="AH32" s="202">
        <v>25.06</v>
      </c>
      <c r="AI32" s="202">
        <v>0</v>
      </c>
      <c r="AJ32" s="202">
        <v>17.350000000000001</v>
      </c>
      <c r="AK32" s="202">
        <v>69.61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13.95</v>
      </c>
      <c r="E33" s="202">
        <v>0</v>
      </c>
      <c r="F33" s="202">
        <v>0</v>
      </c>
      <c r="G33" s="202">
        <v>21.86</v>
      </c>
      <c r="H33" s="202">
        <v>0</v>
      </c>
      <c r="I33" s="202">
        <v>7.23</v>
      </c>
      <c r="J33" s="202">
        <v>21.18</v>
      </c>
      <c r="K33" s="202">
        <v>0.42</v>
      </c>
      <c r="L33" s="202">
        <v>21</v>
      </c>
      <c r="M33" s="202">
        <v>1.18</v>
      </c>
      <c r="N33" s="202">
        <v>1.53</v>
      </c>
      <c r="O33" s="202">
        <v>0</v>
      </c>
      <c r="P33" s="202">
        <v>1.62</v>
      </c>
      <c r="Q33" s="202">
        <v>0.13</v>
      </c>
      <c r="R33" s="202">
        <v>0.55000000000000004</v>
      </c>
      <c r="S33" s="202">
        <v>0.34</v>
      </c>
      <c r="T33" s="202">
        <v>0</v>
      </c>
      <c r="U33" s="202">
        <v>1.08</v>
      </c>
      <c r="V33" s="202">
        <v>0.27</v>
      </c>
      <c r="W33" s="202">
        <v>0.43</v>
      </c>
      <c r="X33" s="202">
        <v>1.91</v>
      </c>
      <c r="Y33" s="202">
        <v>0</v>
      </c>
      <c r="Z33" s="202">
        <v>1.64</v>
      </c>
      <c r="AA33" s="202">
        <v>1.1599999999999999</v>
      </c>
      <c r="AB33" s="202">
        <v>0</v>
      </c>
      <c r="AC33" s="202">
        <v>13.5</v>
      </c>
      <c r="AD33" s="202">
        <v>0</v>
      </c>
      <c r="AE33" s="202">
        <v>0</v>
      </c>
      <c r="AF33" s="202">
        <v>0</v>
      </c>
      <c r="AG33" s="202">
        <v>0</v>
      </c>
      <c r="AH33" s="202">
        <v>25.06</v>
      </c>
      <c r="AI33" s="202">
        <v>0</v>
      </c>
      <c r="AJ33" s="202">
        <v>17.350000000000001</v>
      </c>
      <c r="AK33" s="202">
        <v>69.61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13.95</v>
      </c>
      <c r="E34" s="202">
        <v>0</v>
      </c>
      <c r="F34" s="202">
        <v>0</v>
      </c>
      <c r="G34" s="202">
        <v>21.86</v>
      </c>
      <c r="H34" s="202">
        <v>0</v>
      </c>
      <c r="I34" s="202">
        <v>7.23</v>
      </c>
      <c r="J34" s="202">
        <v>21.18</v>
      </c>
      <c r="K34" s="202">
        <v>0.39</v>
      </c>
      <c r="L34" s="202">
        <v>21</v>
      </c>
      <c r="M34" s="202">
        <v>1.18</v>
      </c>
      <c r="N34" s="202">
        <v>1.53</v>
      </c>
      <c r="O34" s="202">
        <v>0</v>
      </c>
      <c r="P34" s="202">
        <v>1.62</v>
      </c>
      <c r="Q34" s="202">
        <v>0.13</v>
      </c>
      <c r="R34" s="202">
        <v>0.55000000000000004</v>
      </c>
      <c r="S34" s="202">
        <v>0.34</v>
      </c>
      <c r="T34" s="202">
        <v>0</v>
      </c>
      <c r="U34" s="202">
        <v>1.08</v>
      </c>
      <c r="V34" s="202">
        <v>0.27</v>
      </c>
      <c r="W34" s="202">
        <v>0.43</v>
      </c>
      <c r="X34" s="202">
        <v>1.91</v>
      </c>
      <c r="Y34" s="202">
        <v>0</v>
      </c>
      <c r="Z34" s="202">
        <v>1.64</v>
      </c>
      <c r="AA34" s="202">
        <v>1.1599999999999999</v>
      </c>
      <c r="AB34" s="202">
        <v>0</v>
      </c>
      <c r="AC34" s="202">
        <v>13.5</v>
      </c>
      <c r="AD34" s="202">
        <v>0</v>
      </c>
      <c r="AE34" s="202">
        <v>0</v>
      </c>
      <c r="AF34" s="202">
        <v>0</v>
      </c>
      <c r="AG34" s="202">
        <v>0</v>
      </c>
      <c r="AH34" s="202">
        <v>25.06</v>
      </c>
      <c r="AI34" s="202">
        <v>0</v>
      </c>
      <c r="AJ34" s="202">
        <v>17.350000000000001</v>
      </c>
      <c r="AK34" s="202">
        <v>69.61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13.95</v>
      </c>
      <c r="E35" s="202">
        <v>0</v>
      </c>
      <c r="F35" s="202">
        <v>0</v>
      </c>
      <c r="G35" s="202">
        <v>21.86</v>
      </c>
      <c r="H35" s="202">
        <v>0</v>
      </c>
      <c r="I35" s="202">
        <v>7.23</v>
      </c>
      <c r="J35" s="202">
        <v>21.18</v>
      </c>
      <c r="K35" s="202">
        <v>0.39</v>
      </c>
      <c r="L35" s="202">
        <v>20.16</v>
      </c>
      <c r="M35" s="202">
        <v>1.18</v>
      </c>
      <c r="N35" s="202">
        <v>1.53</v>
      </c>
      <c r="O35" s="202">
        <v>0</v>
      </c>
      <c r="P35" s="202">
        <v>1.62</v>
      </c>
      <c r="Q35" s="202">
        <v>0.13</v>
      </c>
      <c r="R35" s="202">
        <v>0.55000000000000004</v>
      </c>
      <c r="S35" s="202">
        <v>0.34</v>
      </c>
      <c r="T35" s="202">
        <v>0</v>
      </c>
      <c r="U35" s="202">
        <v>1.08</v>
      </c>
      <c r="V35" s="202">
        <v>0.27</v>
      </c>
      <c r="W35" s="202">
        <v>0.43</v>
      </c>
      <c r="X35" s="202">
        <v>1.91</v>
      </c>
      <c r="Y35" s="202">
        <v>0</v>
      </c>
      <c r="Z35" s="202">
        <v>1.64</v>
      </c>
      <c r="AA35" s="202">
        <v>1.1599999999999999</v>
      </c>
      <c r="AB35" s="202">
        <v>0</v>
      </c>
      <c r="AC35" s="202">
        <v>13.5</v>
      </c>
      <c r="AD35" s="202">
        <v>0</v>
      </c>
      <c r="AE35" s="202">
        <v>0</v>
      </c>
      <c r="AF35" s="202">
        <v>0</v>
      </c>
      <c r="AG35" s="202">
        <v>0</v>
      </c>
      <c r="AH35" s="202">
        <v>25.06</v>
      </c>
      <c r="AI35" s="202">
        <v>0</v>
      </c>
      <c r="AJ35" s="202">
        <v>17.350000000000001</v>
      </c>
      <c r="AK35" s="202">
        <v>69.61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13.95</v>
      </c>
      <c r="E36" s="202">
        <v>0</v>
      </c>
      <c r="F36" s="202">
        <v>0</v>
      </c>
      <c r="G36" s="202">
        <v>21.86</v>
      </c>
      <c r="H36" s="202">
        <v>0</v>
      </c>
      <c r="I36" s="202">
        <v>7.23</v>
      </c>
      <c r="J36" s="202">
        <v>21.18</v>
      </c>
      <c r="K36" s="202">
        <v>0.39</v>
      </c>
      <c r="L36" s="202">
        <v>20.16</v>
      </c>
      <c r="M36" s="202">
        <v>1.18</v>
      </c>
      <c r="N36" s="202">
        <v>1.53</v>
      </c>
      <c r="O36" s="202">
        <v>0</v>
      </c>
      <c r="P36" s="202">
        <v>1.62</v>
      </c>
      <c r="Q36" s="202">
        <v>0.13</v>
      </c>
      <c r="R36" s="202">
        <v>0.55000000000000004</v>
      </c>
      <c r="S36" s="202">
        <v>0.34</v>
      </c>
      <c r="T36" s="202">
        <v>0</v>
      </c>
      <c r="U36" s="202">
        <v>1.08</v>
      </c>
      <c r="V36" s="202">
        <v>0.27</v>
      </c>
      <c r="W36" s="202">
        <v>0.43</v>
      </c>
      <c r="X36" s="202">
        <v>1.91</v>
      </c>
      <c r="Y36" s="202">
        <v>0</v>
      </c>
      <c r="Z36" s="202">
        <v>1.64</v>
      </c>
      <c r="AA36" s="202">
        <v>1.1599999999999999</v>
      </c>
      <c r="AB36" s="202">
        <v>0</v>
      </c>
      <c r="AC36" s="202">
        <v>13.5</v>
      </c>
      <c r="AD36" s="202">
        <v>0</v>
      </c>
      <c r="AE36" s="202">
        <v>0</v>
      </c>
      <c r="AF36" s="202">
        <v>0</v>
      </c>
      <c r="AG36" s="202">
        <v>0</v>
      </c>
      <c r="AH36" s="202">
        <v>25.06</v>
      </c>
      <c r="AI36" s="202">
        <v>0</v>
      </c>
      <c r="AJ36" s="202">
        <v>17.350000000000001</v>
      </c>
      <c r="AK36" s="202">
        <v>69.61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13.88</v>
      </c>
      <c r="E37" s="202">
        <v>0</v>
      </c>
      <c r="F37" s="202">
        <v>0</v>
      </c>
      <c r="G37" s="202">
        <v>21.86</v>
      </c>
      <c r="H37" s="202">
        <v>0</v>
      </c>
      <c r="I37" s="202">
        <v>7.23</v>
      </c>
      <c r="J37" s="202">
        <v>21.18</v>
      </c>
      <c r="K37" s="202">
        <v>0.39</v>
      </c>
      <c r="L37" s="202">
        <v>20.16</v>
      </c>
      <c r="M37" s="202">
        <v>1.18</v>
      </c>
      <c r="N37" s="202">
        <v>1.53</v>
      </c>
      <c r="O37" s="202">
        <v>0</v>
      </c>
      <c r="P37" s="202">
        <v>1.62</v>
      </c>
      <c r="Q37" s="202">
        <v>0.13</v>
      </c>
      <c r="R37" s="202">
        <v>0.55000000000000004</v>
      </c>
      <c r="S37" s="202">
        <v>0.34</v>
      </c>
      <c r="T37" s="202">
        <v>0</v>
      </c>
      <c r="U37" s="202">
        <v>1.08</v>
      </c>
      <c r="V37" s="202">
        <v>0.27</v>
      </c>
      <c r="W37" s="202">
        <v>0.43</v>
      </c>
      <c r="X37" s="202">
        <v>1.91</v>
      </c>
      <c r="Y37" s="202">
        <v>0</v>
      </c>
      <c r="Z37" s="202">
        <v>1.64</v>
      </c>
      <c r="AA37" s="202">
        <v>1.1599999999999999</v>
      </c>
      <c r="AB37" s="202">
        <v>0</v>
      </c>
      <c r="AC37" s="202">
        <v>13.5</v>
      </c>
      <c r="AD37" s="202">
        <v>0</v>
      </c>
      <c r="AE37" s="202">
        <v>0</v>
      </c>
      <c r="AF37" s="202">
        <v>0</v>
      </c>
      <c r="AG37" s="202">
        <v>0</v>
      </c>
      <c r="AH37" s="202">
        <v>25.06</v>
      </c>
      <c r="AI37" s="202">
        <v>0</v>
      </c>
      <c r="AJ37" s="202">
        <v>17.350000000000001</v>
      </c>
      <c r="AK37" s="202">
        <v>69.61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13.82</v>
      </c>
      <c r="E38" s="202">
        <v>0</v>
      </c>
      <c r="F38" s="202">
        <v>0</v>
      </c>
      <c r="G38" s="202">
        <v>21.86</v>
      </c>
      <c r="H38" s="202">
        <v>0</v>
      </c>
      <c r="I38" s="202">
        <v>7.23</v>
      </c>
      <c r="J38" s="202">
        <v>21.18</v>
      </c>
      <c r="K38" s="202">
        <v>0.39</v>
      </c>
      <c r="L38" s="202">
        <v>20.16</v>
      </c>
      <c r="M38" s="202">
        <v>1.18</v>
      </c>
      <c r="N38" s="202">
        <v>1.53</v>
      </c>
      <c r="O38" s="202">
        <v>0</v>
      </c>
      <c r="P38" s="202">
        <v>1.62</v>
      </c>
      <c r="Q38" s="202">
        <v>0.13</v>
      </c>
      <c r="R38" s="202">
        <v>0.55000000000000004</v>
      </c>
      <c r="S38" s="202">
        <v>0.34</v>
      </c>
      <c r="T38" s="202">
        <v>0</v>
      </c>
      <c r="U38" s="202">
        <v>1.08</v>
      </c>
      <c r="V38" s="202">
        <v>0.27</v>
      </c>
      <c r="W38" s="202">
        <v>0.43</v>
      </c>
      <c r="X38" s="202">
        <v>1.91</v>
      </c>
      <c r="Y38" s="202">
        <v>0</v>
      </c>
      <c r="Z38" s="202">
        <v>1.64</v>
      </c>
      <c r="AA38" s="202">
        <v>1.1599999999999999</v>
      </c>
      <c r="AB38" s="202">
        <v>0</v>
      </c>
      <c r="AC38" s="202">
        <v>13.5</v>
      </c>
      <c r="AD38" s="202">
        <v>0</v>
      </c>
      <c r="AE38" s="202">
        <v>0</v>
      </c>
      <c r="AF38" s="202">
        <v>0</v>
      </c>
      <c r="AG38" s="202">
        <v>0</v>
      </c>
      <c r="AH38" s="202">
        <v>25.06</v>
      </c>
      <c r="AI38" s="202">
        <v>0</v>
      </c>
      <c r="AJ38" s="202">
        <v>17.350000000000001</v>
      </c>
      <c r="AK38" s="202">
        <v>69.61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13.75</v>
      </c>
      <c r="E39" s="202">
        <v>0</v>
      </c>
      <c r="F39" s="202">
        <v>0</v>
      </c>
      <c r="G39" s="202">
        <v>21.86</v>
      </c>
      <c r="H39" s="202">
        <v>0</v>
      </c>
      <c r="I39" s="202">
        <v>7.23</v>
      </c>
      <c r="J39" s="202">
        <v>21.18</v>
      </c>
      <c r="K39" s="202">
        <v>0.39</v>
      </c>
      <c r="L39" s="202">
        <v>18.91</v>
      </c>
      <c r="M39" s="202">
        <v>1.18</v>
      </c>
      <c r="N39" s="202">
        <v>1.53</v>
      </c>
      <c r="O39" s="202">
        <v>0</v>
      </c>
      <c r="P39" s="202">
        <v>1.62</v>
      </c>
      <c r="Q39" s="202">
        <v>0.13</v>
      </c>
      <c r="R39" s="202">
        <v>0.55000000000000004</v>
      </c>
      <c r="S39" s="202">
        <v>0.34</v>
      </c>
      <c r="T39" s="202">
        <v>0</v>
      </c>
      <c r="U39" s="202">
        <v>1.08</v>
      </c>
      <c r="V39" s="202">
        <v>0.27</v>
      </c>
      <c r="W39" s="202">
        <v>0.43</v>
      </c>
      <c r="X39" s="202">
        <v>1.91</v>
      </c>
      <c r="Y39" s="202">
        <v>0</v>
      </c>
      <c r="Z39" s="202">
        <v>1.64</v>
      </c>
      <c r="AA39" s="202">
        <v>1.1599999999999999</v>
      </c>
      <c r="AB39" s="202">
        <v>0</v>
      </c>
      <c r="AC39" s="202">
        <v>13.5</v>
      </c>
      <c r="AD39" s="202">
        <v>0</v>
      </c>
      <c r="AE39" s="202">
        <v>0</v>
      </c>
      <c r="AF39" s="202">
        <v>0</v>
      </c>
      <c r="AG39" s="202">
        <v>0</v>
      </c>
      <c r="AH39" s="202">
        <v>25.06</v>
      </c>
      <c r="AI39" s="202">
        <v>0</v>
      </c>
      <c r="AJ39" s="202">
        <v>17.350000000000001</v>
      </c>
      <c r="AK39" s="202">
        <v>69.61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13.75</v>
      </c>
      <c r="E40" s="202">
        <v>0</v>
      </c>
      <c r="F40" s="202">
        <v>0</v>
      </c>
      <c r="G40" s="202">
        <v>21.86</v>
      </c>
      <c r="H40" s="202">
        <v>0</v>
      </c>
      <c r="I40" s="202">
        <v>7.23</v>
      </c>
      <c r="J40" s="202">
        <v>21.18</v>
      </c>
      <c r="K40" s="202">
        <v>0.39</v>
      </c>
      <c r="L40" s="202">
        <v>18.91</v>
      </c>
      <c r="M40" s="202">
        <v>1.18</v>
      </c>
      <c r="N40" s="202">
        <v>1.53</v>
      </c>
      <c r="O40" s="202">
        <v>0</v>
      </c>
      <c r="P40" s="202">
        <v>1.62</v>
      </c>
      <c r="Q40" s="202">
        <v>0.13</v>
      </c>
      <c r="R40" s="202">
        <v>0.55000000000000004</v>
      </c>
      <c r="S40" s="202">
        <v>0.34</v>
      </c>
      <c r="T40" s="202">
        <v>0</v>
      </c>
      <c r="U40" s="202">
        <v>1.08</v>
      </c>
      <c r="V40" s="202">
        <v>0.27</v>
      </c>
      <c r="W40" s="202">
        <v>0.43</v>
      </c>
      <c r="X40" s="202">
        <v>1.91</v>
      </c>
      <c r="Y40" s="202">
        <v>0</v>
      </c>
      <c r="Z40" s="202">
        <v>1.64</v>
      </c>
      <c r="AA40" s="202">
        <v>1.1599999999999999</v>
      </c>
      <c r="AB40" s="202">
        <v>0</v>
      </c>
      <c r="AC40" s="202">
        <v>13.5</v>
      </c>
      <c r="AD40" s="202">
        <v>0</v>
      </c>
      <c r="AE40" s="202">
        <v>0</v>
      </c>
      <c r="AF40" s="202">
        <v>0</v>
      </c>
      <c r="AG40" s="202">
        <v>0</v>
      </c>
      <c r="AH40" s="202">
        <v>25.06</v>
      </c>
      <c r="AI40" s="202">
        <v>0</v>
      </c>
      <c r="AJ40" s="202">
        <v>17.350000000000001</v>
      </c>
      <c r="AK40" s="202">
        <v>69.61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13.69</v>
      </c>
      <c r="E41" s="202">
        <v>0</v>
      </c>
      <c r="F41" s="202">
        <v>0</v>
      </c>
      <c r="G41" s="202">
        <v>21.86</v>
      </c>
      <c r="H41" s="202">
        <v>0</v>
      </c>
      <c r="I41" s="202">
        <v>7.23</v>
      </c>
      <c r="J41" s="202">
        <v>21.18</v>
      </c>
      <c r="K41" s="202">
        <v>0.39</v>
      </c>
      <c r="L41" s="202">
        <v>18.91</v>
      </c>
      <c r="M41" s="202">
        <v>1.18</v>
      </c>
      <c r="N41" s="202">
        <v>1.53</v>
      </c>
      <c r="O41" s="202">
        <v>0</v>
      </c>
      <c r="P41" s="202">
        <v>1.62</v>
      </c>
      <c r="Q41" s="202">
        <v>0.13</v>
      </c>
      <c r="R41" s="202">
        <v>0.55000000000000004</v>
      </c>
      <c r="S41" s="202">
        <v>0.34</v>
      </c>
      <c r="T41" s="202">
        <v>0</v>
      </c>
      <c r="U41" s="202">
        <v>1.08</v>
      </c>
      <c r="V41" s="202">
        <v>0.27</v>
      </c>
      <c r="W41" s="202">
        <v>0.43</v>
      </c>
      <c r="X41" s="202">
        <v>1.91</v>
      </c>
      <c r="Y41" s="202">
        <v>0</v>
      </c>
      <c r="Z41" s="202">
        <v>1.64</v>
      </c>
      <c r="AA41" s="202">
        <v>1.1599999999999999</v>
      </c>
      <c r="AB41" s="202">
        <v>0</v>
      </c>
      <c r="AC41" s="202">
        <v>13.5</v>
      </c>
      <c r="AD41" s="202">
        <v>0</v>
      </c>
      <c r="AE41" s="202">
        <v>0</v>
      </c>
      <c r="AF41" s="202">
        <v>0</v>
      </c>
      <c r="AG41" s="202">
        <v>0</v>
      </c>
      <c r="AH41" s="202">
        <v>25.06</v>
      </c>
      <c r="AI41" s="202">
        <v>0</v>
      </c>
      <c r="AJ41" s="202">
        <v>17.350000000000001</v>
      </c>
      <c r="AK41" s="202">
        <v>69.61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13.63</v>
      </c>
      <c r="E42" s="202">
        <v>0</v>
      </c>
      <c r="F42" s="202">
        <v>0</v>
      </c>
      <c r="G42" s="202">
        <v>21.86</v>
      </c>
      <c r="H42" s="202">
        <v>0</v>
      </c>
      <c r="I42" s="202">
        <v>7.23</v>
      </c>
      <c r="J42" s="202">
        <v>21.18</v>
      </c>
      <c r="K42" s="202">
        <v>0.39</v>
      </c>
      <c r="L42" s="202">
        <v>18.91</v>
      </c>
      <c r="M42" s="202">
        <v>1.18</v>
      </c>
      <c r="N42" s="202">
        <v>1.53</v>
      </c>
      <c r="O42" s="202">
        <v>0</v>
      </c>
      <c r="P42" s="202">
        <v>1.62</v>
      </c>
      <c r="Q42" s="202">
        <v>0.13</v>
      </c>
      <c r="R42" s="202">
        <v>0.55000000000000004</v>
      </c>
      <c r="S42" s="202">
        <v>0.34</v>
      </c>
      <c r="T42" s="202">
        <v>0</v>
      </c>
      <c r="U42" s="202">
        <v>1.08</v>
      </c>
      <c r="V42" s="202">
        <v>0.27</v>
      </c>
      <c r="W42" s="202">
        <v>0.43</v>
      </c>
      <c r="X42" s="202">
        <v>1.91</v>
      </c>
      <c r="Y42" s="202">
        <v>0</v>
      </c>
      <c r="Z42" s="202">
        <v>1.64</v>
      </c>
      <c r="AA42" s="202">
        <v>1.1599999999999999</v>
      </c>
      <c r="AB42" s="202">
        <v>0</v>
      </c>
      <c r="AC42" s="202">
        <v>13.5</v>
      </c>
      <c r="AD42" s="202">
        <v>0</v>
      </c>
      <c r="AE42" s="202">
        <v>0</v>
      </c>
      <c r="AF42" s="202">
        <v>0</v>
      </c>
      <c r="AG42" s="202">
        <v>0</v>
      </c>
      <c r="AH42" s="202">
        <v>25.06</v>
      </c>
      <c r="AI42" s="202">
        <v>0</v>
      </c>
      <c r="AJ42" s="202">
        <v>17.350000000000001</v>
      </c>
      <c r="AK42" s="202">
        <v>69.61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13.59</v>
      </c>
      <c r="E43" s="202">
        <v>0</v>
      </c>
      <c r="F43" s="202">
        <v>0</v>
      </c>
      <c r="G43" s="202">
        <v>21.86</v>
      </c>
      <c r="H43" s="202">
        <v>0</v>
      </c>
      <c r="I43" s="202">
        <v>7.23</v>
      </c>
      <c r="J43" s="202">
        <v>21.18</v>
      </c>
      <c r="K43" s="202">
        <v>4.43</v>
      </c>
      <c r="L43" s="202">
        <v>17.649999999999999</v>
      </c>
      <c r="M43" s="202">
        <v>1.18</v>
      </c>
      <c r="N43" s="202">
        <v>1.53</v>
      </c>
      <c r="O43" s="202">
        <v>0</v>
      </c>
      <c r="P43" s="202">
        <v>1.62</v>
      </c>
      <c r="Q43" s="202">
        <v>0.13</v>
      </c>
      <c r="R43" s="202">
        <v>0.55000000000000004</v>
      </c>
      <c r="S43" s="202">
        <v>0.34</v>
      </c>
      <c r="T43" s="202">
        <v>0</v>
      </c>
      <c r="U43" s="202">
        <v>1.08</v>
      </c>
      <c r="V43" s="202">
        <v>0.27</v>
      </c>
      <c r="W43" s="202">
        <v>0.43</v>
      </c>
      <c r="X43" s="202">
        <v>1.91</v>
      </c>
      <c r="Y43" s="202">
        <v>0</v>
      </c>
      <c r="Z43" s="202">
        <v>1.64</v>
      </c>
      <c r="AA43" s="202">
        <v>1.1599999999999999</v>
      </c>
      <c r="AB43" s="202">
        <v>0</v>
      </c>
      <c r="AC43" s="202">
        <v>13.5</v>
      </c>
      <c r="AD43" s="202">
        <v>0</v>
      </c>
      <c r="AE43" s="202">
        <v>0</v>
      </c>
      <c r="AF43" s="202">
        <v>0</v>
      </c>
      <c r="AG43" s="202">
        <v>0</v>
      </c>
      <c r="AH43" s="202">
        <v>25.06</v>
      </c>
      <c r="AI43" s="202">
        <v>0</v>
      </c>
      <c r="AJ43" s="202">
        <v>17.350000000000001</v>
      </c>
      <c r="AK43" s="202">
        <v>69.61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13.59</v>
      </c>
      <c r="E44" s="202">
        <v>0</v>
      </c>
      <c r="F44" s="202">
        <v>0</v>
      </c>
      <c r="G44" s="202">
        <v>21.86</v>
      </c>
      <c r="H44" s="202">
        <v>0</v>
      </c>
      <c r="I44" s="202">
        <v>7.23</v>
      </c>
      <c r="J44" s="202">
        <v>21.18</v>
      </c>
      <c r="K44" s="202">
        <v>4.43</v>
      </c>
      <c r="L44" s="202">
        <v>65.819999999999993</v>
      </c>
      <c r="M44" s="202">
        <v>1.18</v>
      </c>
      <c r="N44" s="202">
        <v>1.53</v>
      </c>
      <c r="O44" s="202">
        <v>0</v>
      </c>
      <c r="P44" s="202">
        <v>1.62</v>
      </c>
      <c r="Q44" s="202">
        <v>0.13</v>
      </c>
      <c r="R44" s="202">
        <v>0.55000000000000004</v>
      </c>
      <c r="S44" s="202">
        <v>0.34</v>
      </c>
      <c r="T44" s="202">
        <v>0</v>
      </c>
      <c r="U44" s="202">
        <v>1.08</v>
      </c>
      <c r="V44" s="202">
        <v>0.27</v>
      </c>
      <c r="W44" s="202">
        <v>0.43</v>
      </c>
      <c r="X44" s="202">
        <v>1.91</v>
      </c>
      <c r="Y44" s="202">
        <v>0</v>
      </c>
      <c r="Z44" s="202">
        <v>1.64</v>
      </c>
      <c r="AA44" s="202">
        <v>1.1599999999999999</v>
      </c>
      <c r="AB44" s="202">
        <v>0</v>
      </c>
      <c r="AC44" s="202">
        <v>13.5</v>
      </c>
      <c r="AD44" s="202">
        <v>0</v>
      </c>
      <c r="AE44" s="202">
        <v>0</v>
      </c>
      <c r="AF44" s="202">
        <v>0</v>
      </c>
      <c r="AG44" s="202">
        <v>0</v>
      </c>
      <c r="AH44" s="202">
        <v>25.06</v>
      </c>
      <c r="AI44" s="202">
        <v>0</v>
      </c>
      <c r="AJ44" s="202">
        <v>17.350000000000001</v>
      </c>
      <c r="AK44" s="202">
        <v>69.61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13.53</v>
      </c>
      <c r="E45" s="202">
        <v>0</v>
      </c>
      <c r="F45" s="202">
        <v>0</v>
      </c>
      <c r="G45" s="202">
        <v>21.86</v>
      </c>
      <c r="H45" s="202">
        <v>0</v>
      </c>
      <c r="I45" s="202">
        <v>7.23</v>
      </c>
      <c r="J45" s="202">
        <v>21.18</v>
      </c>
      <c r="K45" s="202">
        <v>1.25</v>
      </c>
      <c r="L45" s="202">
        <v>84.98</v>
      </c>
      <c r="M45" s="202">
        <v>1.18</v>
      </c>
      <c r="N45" s="202">
        <v>1.53</v>
      </c>
      <c r="O45" s="202">
        <v>0</v>
      </c>
      <c r="P45" s="202">
        <v>1.62</v>
      </c>
      <c r="Q45" s="202">
        <v>0.13</v>
      </c>
      <c r="R45" s="202">
        <v>0.55000000000000004</v>
      </c>
      <c r="S45" s="202">
        <v>0.34</v>
      </c>
      <c r="T45" s="202">
        <v>0</v>
      </c>
      <c r="U45" s="202">
        <v>1.08</v>
      </c>
      <c r="V45" s="202">
        <v>0.27</v>
      </c>
      <c r="W45" s="202">
        <v>0.43</v>
      </c>
      <c r="X45" s="202">
        <v>1.91</v>
      </c>
      <c r="Y45" s="202">
        <v>0</v>
      </c>
      <c r="Z45" s="202">
        <v>1.64</v>
      </c>
      <c r="AA45" s="202">
        <v>1.1599999999999999</v>
      </c>
      <c r="AB45" s="202">
        <v>0</v>
      </c>
      <c r="AC45" s="202">
        <v>13.5</v>
      </c>
      <c r="AD45" s="202">
        <v>0</v>
      </c>
      <c r="AE45" s="202">
        <v>0</v>
      </c>
      <c r="AF45" s="202">
        <v>0</v>
      </c>
      <c r="AG45" s="202">
        <v>0</v>
      </c>
      <c r="AH45" s="202">
        <v>25.06</v>
      </c>
      <c r="AI45" s="202">
        <v>0</v>
      </c>
      <c r="AJ45" s="202">
        <v>17.350000000000001</v>
      </c>
      <c r="AK45" s="202">
        <v>69.61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13.47</v>
      </c>
      <c r="E46" s="202">
        <v>0</v>
      </c>
      <c r="F46" s="202">
        <v>0</v>
      </c>
      <c r="G46" s="202">
        <v>21.86</v>
      </c>
      <c r="H46" s="202">
        <v>0</v>
      </c>
      <c r="I46" s="202">
        <v>7.23</v>
      </c>
      <c r="J46" s="202">
        <v>21.18</v>
      </c>
      <c r="K46" s="202">
        <v>2.87</v>
      </c>
      <c r="L46" s="202">
        <v>132.88</v>
      </c>
      <c r="M46" s="202">
        <v>1.18</v>
      </c>
      <c r="N46" s="202">
        <v>1.53</v>
      </c>
      <c r="O46" s="202">
        <v>0</v>
      </c>
      <c r="P46" s="202">
        <v>1.62</v>
      </c>
      <c r="Q46" s="202">
        <v>0.13</v>
      </c>
      <c r="R46" s="202">
        <v>0.49</v>
      </c>
      <c r="S46" s="202">
        <v>0.34</v>
      </c>
      <c r="T46" s="202">
        <v>0</v>
      </c>
      <c r="U46" s="202">
        <v>1.08</v>
      </c>
      <c r="V46" s="202">
        <v>0.27</v>
      </c>
      <c r="W46" s="202">
        <v>0.43</v>
      </c>
      <c r="X46" s="202">
        <v>1.91</v>
      </c>
      <c r="Y46" s="202">
        <v>0</v>
      </c>
      <c r="Z46" s="202">
        <v>1.64</v>
      </c>
      <c r="AA46" s="202">
        <v>1.1599999999999999</v>
      </c>
      <c r="AB46" s="202">
        <v>0</v>
      </c>
      <c r="AC46" s="202">
        <v>13.5</v>
      </c>
      <c r="AD46" s="202">
        <v>0</v>
      </c>
      <c r="AE46" s="202">
        <v>0</v>
      </c>
      <c r="AF46" s="202">
        <v>0</v>
      </c>
      <c r="AG46" s="202">
        <v>0</v>
      </c>
      <c r="AH46" s="202">
        <v>25.06</v>
      </c>
      <c r="AI46" s="202">
        <v>0</v>
      </c>
      <c r="AJ46" s="202">
        <v>17.350000000000001</v>
      </c>
      <c r="AK46" s="202">
        <v>69.61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13.4</v>
      </c>
      <c r="E47" s="202">
        <v>0</v>
      </c>
      <c r="F47" s="202">
        <v>0</v>
      </c>
      <c r="G47" s="202">
        <v>21.86</v>
      </c>
      <c r="H47" s="202">
        <v>0</v>
      </c>
      <c r="I47" s="202">
        <v>7.23</v>
      </c>
      <c r="J47" s="202">
        <v>21.18</v>
      </c>
      <c r="K47" s="202">
        <v>4.43</v>
      </c>
      <c r="L47" s="202">
        <v>225.05</v>
      </c>
      <c r="M47" s="202">
        <v>1.18</v>
      </c>
      <c r="N47" s="202">
        <v>1.53</v>
      </c>
      <c r="O47" s="202">
        <v>0</v>
      </c>
      <c r="P47" s="202">
        <v>1.62</v>
      </c>
      <c r="Q47" s="202">
        <v>0.66</v>
      </c>
      <c r="R47" s="202">
        <v>6.16</v>
      </c>
      <c r="S47" s="202">
        <v>3.84</v>
      </c>
      <c r="T47" s="202">
        <v>0</v>
      </c>
      <c r="U47" s="202">
        <v>1.08</v>
      </c>
      <c r="V47" s="202">
        <v>0</v>
      </c>
      <c r="W47" s="202">
        <v>0.43</v>
      </c>
      <c r="X47" s="202">
        <v>1.91</v>
      </c>
      <c r="Y47" s="202">
        <v>0</v>
      </c>
      <c r="Z47" s="202">
        <v>0</v>
      </c>
      <c r="AA47" s="202">
        <v>9.5</v>
      </c>
      <c r="AB47" s="202">
        <v>0</v>
      </c>
      <c r="AC47" s="202">
        <v>13.5</v>
      </c>
      <c r="AD47" s="202">
        <v>0</v>
      </c>
      <c r="AE47" s="202">
        <v>0</v>
      </c>
      <c r="AF47" s="202">
        <v>0</v>
      </c>
      <c r="AG47" s="202">
        <v>0</v>
      </c>
      <c r="AH47" s="202">
        <v>25.06</v>
      </c>
      <c r="AI47" s="202">
        <v>0</v>
      </c>
      <c r="AJ47" s="202">
        <v>17.350000000000001</v>
      </c>
      <c r="AK47" s="202">
        <v>69.61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13.4</v>
      </c>
      <c r="E48" s="202">
        <v>0</v>
      </c>
      <c r="F48" s="202">
        <v>0</v>
      </c>
      <c r="G48" s="202">
        <v>21.86</v>
      </c>
      <c r="H48" s="202">
        <v>0</v>
      </c>
      <c r="I48" s="202">
        <v>7.23</v>
      </c>
      <c r="J48" s="202">
        <v>21.18</v>
      </c>
      <c r="K48" s="202">
        <v>4.43</v>
      </c>
      <c r="L48" s="202">
        <v>273.19</v>
      </c>
      <c r="M48" s="202">
        <v>1.18</v>
      </c>
      <c r="N48" s="202">
        <v>1.53</v>
      </c>
      <c r="O48" s="202">
        <v>0</v>
      </c>
      <c r="P48" s="202">
        <v>1.62</v>
      </c>
      <c r="Q48" s="202">
        <v>1.44</v>
      </c>
      <c r="R48" s="202">
        <v>6.16</v>
      </c>
      <c r="S48" s="202">
        <v>3.84</v>
      </c>
      <c r="T48" s="202">
        <v>0</v>
      </c>
      <c r="U48" s="202">
        <v>1.08</v>
      </c>
      <c r="V48" s="202">
        <v>0.27</v>
      </c>
      <c r="W48" s="202">
        <v>0.43</v>
      </c>
      <c r="X48" s="202">
        <v>1.91</v>
      </c>
      <c r="Y48" s="202">
        <v>0</v>
      </c>
      <c r="Z48" s="202">
        <v>1.64</v>
      </c>
      <c r="AA48" s="202">
        <v>0</v>
      </c>
      <c r="AB48" s="202">
        <v>0</v>
      </c>
      <c r="AC48" s="202">
        <v>13.5</v>
      </c>
      <c r="AD48" s="202">
        <v>0</v>
      </c>
      <c r="AE48" s="202">
        <v>0</v>
      </c>
      <c r="AF48" s="202">
        <v>0</v>
      </c>
      <c r="AG48" s="202">
        <v>0</v>
      </c>
      <c r="AH48" s="202">
        <v>25.06</v>
      </c>
      <c r="AI48" s="202">
        <v>0</v>
      </c>
      <c r="AJ48" s="202">
        <v>17.350000000000001</v>
      </c>
      <c r="AK48" s="202">
        <v>69.61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13.34</v>
      </c>
      <c r="E49" s="202">
        <v>0</v>
      </c>
      <c r="F49" s="202">
        <v>0</v>
      </c>
      <c r="G49" s="202">
        <v>21.86</v>
      </c>
      <c r="H49" s="202">
        <v>0</v>
      </c>
      <c r="I49" s="202">
        <v>7.23</v>
      </c>
      <c r="J49" s="202">
        <v>21.18</v>
      </c>
      <c r="K49" s="202">
        <v>4.43</v>
      </c>
      <c r="L49" s="202">
        <v>273.19</v>
      </c>
      <c r="M49" s="202">
        <v>1.18</v>
      </c>
      <c r="N49" s="202">
        <v>1.53</v>
      </c>
      <c r="O49" s="202">
        <v>0</v>
      </c>
      <c r="P49" s="202">
        <v>1.62</v>
      </c>
      <c r="Q49" s="202">
        <v>1.49</v>
      </c>
      <c r="R49" s="202">
        <v>6.16</v>
      </c>
      <c r="S49" s="202">
        <v>3.84</v>
      </c>
      <c r="T49" s="202">
        <v>0</v>
      </c>
      <c r="U49" s="202">
        <v>1.08</v>
      </c>
      <c r="V49" s="202">
        <v>0.27</v>
      </c>
      <c r="W49" s="202">
        <v>0.43</v>
      </c>
      <c r="X49" s="202">
        <v>1.91</v>
      </c>
      <c r="Y49" s="202">
        <v>0</v>
      </c>
      <c r="Z49" s="202">
        <v>1.64</v>
      </c>
      <c r="AA49" s="202">
        <v>0</v>
      </c>
      <c r="AB49" s="202">
        <v>0</v>
      </c>
      <c r="AC49" s="202">
        <v>13.5</v>
      </c>
      <c r="AD49" s="202">
        <v>0</v>
      </c>
      <c r="AE49" s="202">
        <v>0</v>
      </c>
      <c r="AF49" s="202">
        <v>0</v>
      </c>
      <c r="AG49" s="202">
        <v>0</v>
      </c>
      <c r="AH49" s="202">
        <v>25.06</v>
      </c>
      <c r="AI49" s="202">
        <v>0</v>
      </c>
      <c r="AJ49" s="202">
        <v>17.350000000000001</v>
      </c>
      <c r="AK49" s="202">
        <v>69.61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13.34</v>
      </c>
      <c r="E50" s="202">
        <v>0</v>
      </c>
      <c r="F50" s="202">
        <v>0</v>
      </c>
      <c r="G50" s="202">
        <v>21.86</v>
      </c>
      <c r="H50" s="202">
        <v>0</v>
      </c>
      <c r="I50" s="202">
        <v>7.23</v>
      </c>
      <c r="J50" s="202">
        <v>21.18</v>
      </c>
      <c r="K50" s="202">
        <v>4.43</v>
      </c>
      <c r="L50" s="202">
        <v>273.19</v>
      </c>
      <c r="M50" s="202">
        <v>1.18</v>
      </c>
      <c r="N50" s="202">
        <v>1.53</v>
      </c>
      <c r="O50" s="202">
        <v>0</v>
      </c>
      <c r="P50" s="202">
        <v>1.62</v>
      </c>
      <c r="Q50" s="202">
        <v>1.49</v>
      </c>
      <c r="R50" s="202">
        <v>6.16</v>
      </c>
      <c r="S50" s="202">
        <v>3.84</v>
      </c>
      <c r="T50" s="202">
        <v>0</v>
      </c>
      <c r="U50" s="202">
        <v>1.08</v>
      </c>
      <c r="V50" s="202">
        <v>0.27</v>
      </c>
      <c r="W50" s="202">
        <v>0.43</v>
      </c>
      <c r="X50" s="202">
        <v>1.91</v>
      </c>
      <c r="Y50" s="202">
        <v>0</v>
      </c>
      <c r="Z50" s="202">
        <v>1.64</v>
      </c>
      <c r="AA50" s="202">
        <v>0</v>
      </c>
      <c r="AB50" s="202">
        <v>0</v>
      </c>
      <c r="AC50" s="202">
        <v>13.5</v>
      </c>
      <c r="AD50" s="202">
        <v>0</v>
      </c>
      <c r="AE50" s="202">
        <v>0</v>
      </c>
      <c r="AF50" s="202">
        <v>0</v>
      </c>
      <c r="AG50" s="202">
        <v>0</v>
      </c>
      <c r="AH50" s="202">
        <v>25.06</v>
      </c>
      <c r="AI50" s="202">
        <v>0</v>
      </c>
      <c r="AJ50" s="202">
        <v>17.350000000000001</v>
      </c>
      <c r="AK50" s="202">
        <v>69.61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13.3</v>
      </c>
      <c r="E51" s="202">
        <v>0</v>
      </c>
      <c r="F51" s="202">
        <v>0</v>
      </c>
      <c r="G51" s="202">
        <v>21.86</v>
      </c>
      <c r="H51" s="202">
        <v>0</v>
      </c>
      <c r="I51" s="202">
        <v>7.23</v>
      </c>
      <c r="J51" s="202">
        <v>21.18</v>
      </c>
      <c r="K51" s="202">
        <v>4.43</v>
      </c>
      <c r="L51" s="202">
        <v>273.19</v>
      </c>
      <c r="M51" s="202">
        <v>1.18</v>
      </c>
      <c r="N51" s="202">
        <v>1.53</v>
      </c>
      <c r="O51" s="202">
        <v>0</v>
      </c>
      <c r="P51" s="202">
        <v>1.62</v>
      </c>
      <c r="Q51" s="202">
        <v>1.49</v>
      </c>
      <c r="R51" s="202">
        <v>6.16</v>
      </c>
      <c r="S51" s="202">
        <v>3.84</v>
      </c>
      <c r="T51" s="202">
        <v>0</v>
      </c>
      <c r="U51" s="202">
        <v>1.08</v>
      </c>
      <c r="V51" s="202">
        <v>0.27</v>
      </c>
      <c r="W51" s="202">
        <v>0.43</v>
      </c>
      <c r="X51" s="202">
        <v>0</v>
      </c>
      <c r="Y51" s="202">
        <v>0</v>
      </c>
      <c r="Z51" s="202">
        <v>1.64</v>
      </c>
      <c r="AA51" s="202">
        <v>0</v>
      </c>
      <c r="AB51" s="202">
        <v>0</v>
      </c>
      <c r="AC51" s="202">
        <v>13.5</v>
      </c>
      <c r="AD51" s="202">
        <v>0</v>
      </c>
      <c r="AE51" s="202">
        <v>0</v>
      </c>
      <c r="AF51" s="202">
        <v>0</v>
      </c>
      <c r="AG51" s="202">
        <v>0</v>
      </c>
      <c r="AH51" s="202">
        <v>25.06</v>
      </c>
      <c r="AI51" s="202">
        <v>0</v>
      </c>
      <c r="AJ51" s="202">
        <v>17.350000000000001</v>
      </c>
      <c r="AK51" s="202">
        <v>69.61</v>
      </c>
      <c r="AL51" s="202">
        <v>0</v>
      </c>
      <c r="AM51" s="202">
        <v>0</v>
      </c>
      <c r="AN51" s="202">
        <v>0</v>
      </c>
      <c r="AO51" s="202">
        <v>215.34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13.24</v>
      </c>
      <c r="E52" s="202">
        <v>0</v>
      </c>
      <c r="F52" s="202">
        <v>0</v>
      </c>
      <c r="G52" s="202">
        <v>21.86</v>
      </c>
      <c r="H52" s="202">
        <v>0</v>
      </c>
      <c r="I52" s="202">
        <v>7.23</v>
      </c>
      <c r="J52" s="202">
        <v>21.18</v>
      </c>
      <c r="K52" s="202">
        <v>4.43</v>
      </c>
      <c r="L52" s="202">
        <v>273.19</v>
      </c>
      <c r="M52" s="202">
        <v>1.18</v>
      </c>
      <c r="N52" s="202">
        <v>1.53</v>
      </c>
      <c r="O52" s="202">
        <v>0</v>
      </c>
      <c r="P52" s="202">
        <v>1.62</v>
      </c>
      <c r="Q52" s="202">
        <v>1.49</v>
      </c>
      <c r="R52" s="202">
        <v>6.16</v>
      </c>
      <c r="S52" s="202">
        <v>3.84</v>
      </c>
      <c r="T52" s="202">
        <v>0</v>
      </c>
      <c r="U52" s="202">
        <v>1.08</v>
      </c>
      <c r="V52" s="202">
        <v>3.03</v>
      </c>
      <c r="W52" s="202">
        <v>4.76</v>
      </c>
      <c r="X52" s="202">
        <v>21.53</v>
      </c>
      <c r="Y52" s="202">
        <v>0</v>
      </c>
      <c r="Z52" s="202">
        <v>19.809999999999999</v>
      </c>
      <c r="AA52" s="202">
        <v>9.5</v>
      </c>
      <c r="AB52" s="202">
        <v>0</v>
      </c>
      <c r="AC52" s="202">
        <v>13.8</v>
      </c>
      <c r="AD52" s="202">
        <v>0</v>
      </c>
      <c r="AE52" s="202">
        <v>0</v>
      </c>
      <c r="AF52" s="202">
        <v>0</v>
      </c>
      <c r="AG52" s="202">
        <v>0</v>
      </c>
      <c r="AH52" s="202">
        <v>25.06</v>
      </c>
      <c r="AI52" s="202">
        <v>0</v>
      </c>
      <c r="AJ52" s="202">
        <v>17.350000000000001</v>
      </c>
      <c r="AK52" s="202">
        <v>69.61</v>
      </c>
      <c r="AL52" s="202">
        <v>0</v>
      </c>
      <c r="AM52" s="202">
        <v>0</v>
      </c>
      <c r="AN52" s="202">
        <v>0</v>
      </c>
      <c r="AO52" s="202">
        <v>215.34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13.24</v>
      </c>
      <c r="E53" s="202">
        <v>0</v>
      </c>
      <c r="F53" s="202">
        <v>0</v>
      </c>
      <c r="G53" s="202">
        <v>21.86</v>
      </c>
      <c r="H53" s="202">
        <v>0</v>
      </c>
      <c r="I53" s="202">
        <v>7.23</v>
      </c>
      <c r="J53" s="202">
        <v>21.18</v>
      </c>
      <c r="K53" s="202">
        <v>4.43</v>
      </c>
      <c r="L53" s="202">
        <v>273.19</v>
      </c>
      <c r="M53" s="202">
        <v>1.18</v>
      </c>
      <c r="N53" s="202">
        <v>1.53</v>
      </c>
      <c r="O53" s="202">
        <v>0</v>
      </c>
      <c r="P53" s="202">
        <v>1.62</v>
      </c>
      <c r="Q53" s="202">
        <v>1.49</v>
      </c>
      <c r="R53" s="202">
        <v>6.16</v>
      </c>
      <c r="S53" s="202">
        <v>3.84</v>
      </c>
      <c r="T53" s="202">
        <v>0</v>
      </c>
      <c r="U53" s="202">
        <v>1.08</v>
      </c>
      <c r="V53" s="202">
        <v>3.03</v>
      </c>
      <c r="W53" s="202">
        <v>4.76</v>
      </c>
      <c r="X53" s="202">
        <v>21.53</v>
      </c>
      <c r="Y53" s="202">
        <v>0</v>
      </c>
      <c r="Z53" s="202">
        <v>19.809999999999999</v>
      </c>
      <c r="AA53" s="202">
        <v>9.5</v>
      </c>
      <c r="AB53" s="202">
        <v>0</v>
      </c>
      <c r="AC53" s="202">
        <v>13.8</v>
      </c>
      <c r="AD53" s="202">
        <v>0</v>
      </c>
      <c r="AE53" s="202">
        <v>0</v>
      </c>
      <c r="AF53" s="202">
        <v>0</v>
      </c>
      <c r="AG53" s="202">
        <v>0</v>
      </c>
      <c r="AH53" s="202">
        <v>25.06</v>
      </c>
      <c r="AI53" s="202">
        <v>0</v>
      </c>
      <c r="AJ53" s="202">
        <v>17.350000000000001</v>
      </c>
      <c r="AK53" s="202">
        <v>69.61</v>
      </c>
      <c r="AL53" s="202">
        <v>0</v>
      </c>
      <c r="AM53" s="202">
        <v>0</v>
      </c>
      <c r="AN53" s="202">
        <v>0</v>
      </c>
      <c r="AO53" s="202">
        <v>215.34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13.17</v>
      </c>
      <c r="E54" s="202">
        <v>0</v>
      </c>
      <c r="F54" s="202">
        <v>0</v>
      </c>
      <c r="G54" s="202">
        <v>21.86</v>
      </c>
      <c r="H54" s="202">
        <v>0</v>
      </c>
      <c r="I54" s="202">
        <v>7.23</v>
      </c>
      <c r="J54" s="202">
        <v>21.18</v>
      </c>
      <c r="K54" s="202">
        <v>4.43</v>
      </c>
      <c r="L54" s="202">
        <v>273.19</v>
      </c>
      <c r="M54" s="202">
        <v>1.18</v>
      </c>
      <c r="N54" s="202">
        <v>1.53</v>
      </c>
      <c r="O54" s="202">
        <v>0</v>
      </c>
      <c r="P54" s="202">
        <v>1.62</v>
      </c>
      <c r="Q54" s="202">
        <v>1.49</v>
      </c>
      <c r="R54" s="202">
        <v>6.16</v>
      </c>
      <c r="S54" s="202">
        <v>3.84</v>
      </c>
      <c r="T54" s="202">
        <v>0</v>
      </c>
      <c r="U54" s="202">
        <v>1.08</v>
      </c>
      <c r="V54" s="202">
        <v>3.03</v>
      </c>
      <c r="W54" s="202">
        <v>4.76</v>
      </c>
      <c r="X54" s="202">
        <v>21.53</v>
      </c>
      <c r="Y54" s="202">
        <v>0</v>
      </c>
      <c r="Z54" s="202">
        <v>19.809999999999999</v>
      </c>
      <c r="AA54" s="202">
        <v>9.5</v>
      </c>
      <c r="AB54" s="202">
        <v>0</v>
      </c>
      <c r="AC54" s="202">
        <v>13.8</v>
      </c>
      <c r="AD54" s="202">
        <v>0</v>
      </c>
      <c r="AE54" s="202">
        <v>0</v>
      </c>
      <c r="AF54" s="202">
        <v>0</v>
      </c>
      <c r="AG54" s="202">
        <v>0</v>
      </c>
      <c r="AH54" s="202">
        <v>25.06</v>
      </c>
      <c r="AI54" s="202">
        <v>0</v>
      </c>
      <c r="AJ54" s="202">
        <v>17.350000000000001</v>
      </c>
      <c r="AK54" s="202">
        <v>69.61</v>
      </c>
      <c r="AL54" s="202">
        <v>0</v>
      </c>
      <c r="AM54" s="202">
        <v>0</v>
      </c>
      <c r="AN54" s="202">
        <v>0</v>
      </c>
      <c r="AO54" s="202">
        <v>215.34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13.17</v>
      </c>
      <c r="E55" s="202">
        <v>0</v>
      </c>
      <c r="F55" s="202">
        <v>0</v>
      </c>
      <c r="G55" s="202">
        <v>21.86</v>
      </c>
      <c r="H55" s="202">
        <v>0</v>
      </c>
      <c r="I55" s="202">
        <v>7.23</v>
      </c>
      <c r="J55" s="202">
        <v>21.18</v>
      </c>
      <c r="K55" s="202">
        <v>4.43</v>
      </c>
      <c r="L55" s="202">
        <v>273.19</v>
      </c>
      <c r="M55" s="202">
        <v>1.18</v>
      </c>
      <c r="N55" s="202">
        <v>1.53</v>
      </c>
      <c r="O55" s="202">
        <v>0</v>
      </c>
      <c r="P55" s="202">
        <v>1.62</v>
      </c>
      <c r="Q55" s="202">
        <v>1.49</v>
      </c>
      <c r="R55" s="202">
        <v>6.16</v>
      </c>
      <c r="S55" s="202">
        <v>3.84</v>
      </c>
      <c r="T55" s="202">
        <v>0</v>
      </c>
      <c r="U55" s="202">
        <v>1.08</v>
      </c>
      <c r="V55" s="202">
        <v>3.03</v>
      </c>
      <c r="W55" s="202">
        <v>4.76</v>
      </c>
      <c r="X55" s="202">
        <v>21.12</v>
      </c>
      <c r="Y55" s="202">
        <v>0</v>
      </c>
      <c r="Z55" s="202">
        <v>19.809999999999999</v>
      </c>
      <c r="AA55" s="202">
        <v>9.5</v>
      </c>
      <c r="AB55" s="202">
        <v>0</v>
      </c>
      <c r="AC55" s="202">
        <v>13.92</v>
      </c>
      <c r="AD55" s="202">
        <v>0</v>
      </c>
      <c r="AE55" s="202">
        <v>0</v>
      </c>
      <c r="AF55" s="202">
        <v>0</v>
      </c>
      <c r="AG55" s="202">
        <v>0</v>
      </c>
      <c r="AH55" s="202">
        <v>25.06</v>
      </c>
      <c r="AI55" s="202">
        <v>0</v>
      </c>
      <c r="AJ55" s="202">
        <v>17.350000000000001</v>
      </c>
      <c r="AK55" s="202">
        <v>69.61</v>
      </c>
      <c r="AL55" s="202">
        <v>0</v>
      </c>
      <c r="AM55" s="202">
        <v>0</v>
      </c>
      <c r="AN55" s="202">
        <v>0</v>
      </c>
      <c r="AO55" s="202">
        <v>215.34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13.17</v>
      </c>
      <c r="E56" s="202">
        <v>0</v>
      </c>
      <c r="F56" s="202">
        <v>0</v>
      </c>
      <c r="G56" s="202">
        <v>21.86</v>
      </c>
      <c r="H56" s="202">
        <v>0</v>
      </c>
      <c r="I56" s="202">
        <v>7.23</v>
      </c>
      <c r="J56" s="202">
        <v>21.18</v>
      </c>
      <c r="K56" s="202">
        <v>4.43</v>
      </c>
      <c r="L56" s="202">
        <v>273.19</v>
      </c>
      <c r="M56" s="202">
        <v>1.18</v>
      </c>
      <c r="N56" s="202">
        <v>1.53</v>
      </c>
      <c r="O56" s="202">
        <v>0</v>
      </c>
      <c r="P56" s="202">
        <v>1.62</v>
      </c>
      <c r="Q56" s="202">
        <v>1.49</v>
      </c>
      <c r="R56" s="202">
        <v>6.16</v>
      </c>
      <c r="S56" s="202">
        <v>3.84</v>
      </c>
      <c r="T56" s="202">
        <v>0</v>
      </c>
      <c r="U56" s="202">
        <v>1.08</v>
      </c>
      <c r="V56" s="202">
        <v>3.03</v>
      </c>
      <c r="W56" s="202">
        <v>4.76</v>
      </c>
      <c r="X56" s="202">
        <v>21.12</v>
      </c>
      <c r="Y56" s="202">
        <v>0</v>
      </c>
      <c r="Z56" s="202">
        <v>19.809999999999999</v>
      </c>
      <c r="AA56" s="202">
        <v>9.5</v>
      </c>
      <c r="AB56" s="202">
        <v>0</v>
      </c>
      <c r="AC56" s="202">
        <v>13.92</v>
      </c>
      <c r="AD56" s="202">
        <v>0</v>
      </c>
      <c r="AE56" s="202">
        <v>0</v>
      </c>
      <c r="AF56" s="202">
        <v>0</v>
      </c>
      <c r="AG56" s="202">
        <v>0</v>
      </c>
      <c r="AH56" s="202">
        <v>25.06</v>
      </c>
      <c r="AI56" s="202">
        <v>0</v>
      </c>
      <c r="AJ56" s="202">
        <v>17.350000000000001</v>
      </c>
      <c r="AK56" s="202">
        <v>69.61</v>
      </c>
      <c r="AL56" s="202">
        <v>0</v>
      </c>
      <c r="AM56" s="202">
        <v>0</v>
      </c>
      <c r="AN56" s="202">
        <v>0</v>
      </c>
      <c r="AO56" s="202">
        <v>215.34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13.17</v>
      </c>
      <c r="E57" s="202">
        <v>0</v>
      </c>
      <c r="F57" s="202">
        <v>0</v>
      </c>
      <c r="G57" s="202">
        <v>21.86</v>
      </c>
      <c r="H57" s="202">
        <v>0</v>
      </c>
      <c r="I57" s="202">
        <v>7.23</v>
      </c>
      <c r="J57" s="202">
        <v>21.18</v>
      </c>
      <c r="K57" s="202">
        <v>4.43</v>
      </c>
      <c r="L57" s="202">
        <v>273.19</v>
      </c>
      <c r="M57" s="202">
        <v>1.18</v>
      </c>
      <c r="N57" s="202">
        <v>1.53</v>
      </c>
      <c r="O57" s="202">
        <v>0</v>
      </c>
      <c r="P57" s="202">
        <v>1.62</v>
      </c>
      <c r="Q57" s="202">
        <v>1.49</v>
      </c>
      <c r="R57" s="202">
        <v>6.16</v>
      </c>
      <c r="S57" s="202">
        <v>3.84</v>
      </c>
      <c r="T57" s="202">
        <v>0</v>
      </c>
      <c r="U57" s="202">
        <v>1.08</v>
      </c>
      <c r="V57" s="202">
        <v>3.03</v>
      </c>
      <c r="W57" s="202">
        <v>4.83</v>
      </c>
      <c r="X57" s="202">
        <v>21.12</v>
      </c>
      <c r="Y57" s="202">
        <v>0</v>
      </c>
      <c r="Z57" s="202">
        <v>19.809999999999999</v>
      </c>
      <c r="AA57" s="202">
        <v>9.5</v>
      </c>
      <c r="AB57" s="202">
        <v>0</v>
      </c>
      <c r="AC57" s="202">
        <v>13.92</v>
      </c>
      <c r="AD57" s="202">
        <v>0</v>
      </c>
      <c r="AE57" s="202">
        <v>0</v>
      </c>
      <c r="AF57" s="202">
        <v>0</v>
      </c>
      <c r="AG57" s="202">
        <v>0</v>
      </c>
      <c r="AH57" s="202">
        <v>25.06</v>
      </c>
      <c r="AI57" s="202">
        <v>0</v>
      </c>
      <c r="AJ57" s="202">
        <v>17.350000000000001</v>
      </c>
      <c r="AK57" s="202">
        <v>69.61</v>
      </c>
      <c r="AL57" s="202">
        <v>0</v>
      </c>
      <c r="AM57" s="202">
        <v>0</v>
      </c>
      <c r="AN57" s="202">
        <v>0</v>
      </c>
      <c r="AO57" s="202">
        <v>215.34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13.11</v>
      </c>
      <c r="E58" s="202">
        <v>0</v>
      </c>
      <c r="F58" s="202">
        <v>0</v>
      </c>
      <c r="G58" s="202">
        <v>21.86</v>
      </c>
      <c r="H58" s="202">
        <v>0</v>
      </c>
      <c r="I58" s="202">
        <v>7.23</v>
      </c>
      <c r="J58" s="202">
        <v>21.18</v>
      </c>
      <c r="K58" s="202">
        <v>4.43</v>
      </c>
      <c r="L58" s="202">
        <v>273.19</v>
      </c>
      <c r="M58" s="202">
        <v>1.18</v>
      </c>
      <c r="N58" s="202">
        <v>1.53</v>
      </c>
      <c r="O58" s="202">
        <v>0</v>
      </c>
      <c r="P58" s="202">
        <v>1.62</v>
      </c>
      <c r="Q58" s="202">
        <v>1.49</v>
      </c>
      <c r="R58" s="202">
        <v>6.16</v>
      </c>
      <c r="S58" s="202">
        <v>3.84</v>
      </c>
      <c r="T58" s="202">
        <v>0</v>
      </c>
      <c r="U58" s="202">
        <v>1.08</v>
      </c>
      <c r="V58" s="202">
        <v>3.03</v>
      </c>
      <c r="W58" s="202">
        <v>4.83</v>
      </c>
      <c r="X58" s="202">
        <v>21.12</v>
      </c>
      <c r="Y58" s="202">
        <v>0</v>
      </c>
      <c r="Z58" s="202">
        <v>19.809999999999999</v>
      </c>
      <c r="AA58" s="202">
        <v>9.5</v>
      </c>
      <c r="AB58" s="202">
        <v>0</v>
      </c>
      <c r="AC58" s="202">
        <v>13.92</v>
      </c>
      <c r="AD58" s="202">
        <v>0</v>
      </c>
      <c r="AE58" s="202">
        <v>0</v>
      </c>
      <c r="AF58" s="202">
        <v>0</v>
      </c>
      <c r="AG58" s="202">
        <v>0</v>
      </c>
      <c r="AH58" s="202">
        <v>25.06</v>
      </c>
      <c r="AI58" s="202">
        <v>0</v>
      </c>
      <c r="AJ58" s="202">
        <v>17.350000000000001</v>
      </c>
      <c r="AK58" s="202">
        <v>69.61</v>
      </c>
      <c r="AL58" s="202">
        <v>0</v>
      </c>
      <c r="AM58" s="202">
        <v>0</v>
      </c>
      <c r="AN58" s="202">
        <v>0</v>
      </c>
      <c r="AO58" s="202">
        <v>215.34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13.17</v>
      </c>
      <c r="E59" s="202">
        <v>0</v>
      </c>
      <c r="F59" s="202">
        <v>0</v>
      </c>
      <c r="G59" s="202">
        <v>21.86</v>
      </c>
      <c r="H59" s="202">
        <v>0</v>
      </c>
      <c r="I59" s="202">
        <v>7.23</v>
      </c>
      <c r="J59" s="202">
        <v>21.18</v>
      </c>
      <c r="K59" s="202">
        <v>4.43</v>
      </c>
      <c r="L59" s="202">
        <v>273.19</v>
      </c>
      <c r="M59" s="202">
        <v>1.18</v>
      </c>
      <c r="N59" s="202">
        <v>1.53</v>
      </c>
      <c r="O59" s="202">
        <v>0</v>
      </c>
      <c r="P59" s="202">
        <v>1.62</v>
      </c>
      <c r="Q59" s="202">
        <v>1.49</v>
      </c>
      <c r="R59" s="202">
        <v>6.16</v>
      </c>
      <c r="S59" s="202">
        <v>3.84</v>
      </c>
      <c r="T59" s="202">
        <v>0</v>
      </c>
      <c r="U59" s="202">
        <v>1.08</v>
      </c>
      <c r="V59" s="202">
        <v>3.03</v>
      </c>
      <c r="W59" s="202">
        <v>4.83</v>
      </c>
      <c r="X59" s="202">
        <v>21.12</v>
      </c>
      <c r="Y59" s="202">
        <v>0</v>
      </c>
      <c r="Z59" s="202">
        <v>19.809999999999999</v>
      </c>
      <c r="AA59" s="202">
        <v>9.5</v>
      </c>
      <c r="AB59" s="202">
        <v>0</v>
      </c>
      <c r="AC59" s="202">
        <v>13.92</v>
      </c>
      <c r="AD59" s="202">
        <v>0</v>
      </c>
      <c r="AE59" s="202">
        <v>0</v>
      </c>
      <c r="AF59" s="202">
        <v>0</v>
      </c>
      <c r="AG59" s="202">
        <v>0</v>
      </c>
      <c r="AH59" s="202">
        <v>25.06</v>
      </c>
      <c r="AI59" s="202">
        <v>0</v>
      </c>
      <c r="AJ59" s="202">
        <v>17.350000000000001</v>
      </c>
      <c r="AK59" s="202">
        <v>69.61</v>
      </c>
      <c r="AL59" s="202">
        <v>0</v>
      </c>
      <c r="AM59" s="202">
        <v>0</v>
      </c>
      <c r="AN59" s="202">
        <v>0</v>
      </c>
      <c r="AO59" s="202">
        <v>215.34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13.17</v>
      </c>
      <c r="E60" s="202">
        <v>0</v>
      </c>
      <c r="F60" s="202">
        <v>0</v>
      </c>
      <c r="G60" s="202">
        <v>21.86</v>
      </c>
      <c r="H60" s="202">
        <v>0</v>
      </c>
      <c r="I60" s="202">
        <v>7.23</v>
      </c>
      <c r="J60" s="202">
        <v>21.18</v>
      </c>
      <c r="K60" s="202">
        <v>4.43</v>
      </c>
      <c r="L60" s="202">
        <v>273.19</v>
      </c>
      <c r="M60" s="202">
        <v>1.18</v>
      </c>
      <c r="N60" s="202">
        <v>1.53</v>
      </c>
      <c r="O60" s="202">
        <v>0</v>
      </c>
      <c r="P60" s="202">
        <v>1.62</v>
      </c>
      <c r="Q60" s="202">
        <v>1.49</v>
      </c>
      <c r="R60" s="202">
        <v>6.16</v>
      </c>
      <c r="S60" s="202">
        <v>3.84</v>
      </c>
      <c r="T60" s="202">
        <v>0</v>
      </c>
      <c r="U60" s="202">
        <v>1.08</v>
      </c>
      <c r="V60" s="202">
        <v>3.03</v>
      </c>
      <c r="W60" s="202">
        <v>4.83</v>
      </c>
      <c r="X60" s="202">
        <v>21.12</v>
      </c>
      <c r="Y60" s="202">
        <v>0</v>
      </c>
      <c r="Z60" s="202">
        <v>19.809999999999999</v>
      </c>
      <c r="AA60" s="202">
        <v>9.5</v>
      </c>
      <c r="AB60" s="202">
        <v>0</v>
      </c>
      <c r="AC60" s="202">
        <v>13.92</v>
      </c>
      <c r="AD60" s="202">
        <v>0</v>
      </c>
      <c r="AE60" s="202">
        <v>0</v>
      </c>
      <c r="AF60" s="202">
        <v>0</v>
      </c>
      <c r="AG60" s="202">
        <v>0</v>
      </c>
      <c r="AH60" s="202">
        <v>25.06</v>
      </c>
      <c r="AI60" s="202">
        <v>0</v>
      </c>
      <c r="AJ60" s="202">
        <v>17.350000000000001</v>
      </c>
      <c r="AK60" s="202">
        <v>69.61</v>
      </c>
      <c r="AL60" s="202">
        <v>0</v>
      </c>
      <c r="AM60" s="202">
        <v>0</v>
      </c>
      <c r="AN60" s="202">
        <v>0</v>
      </c>
      <c r="AO60" s="202">
        <v>215.34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13.17</v>
      </c>
      <c r="E61" s="202">
        <v>0</v>
      </c>
      <c r="F61" s="202">
        <v>0</v>
      </c>
      <c r="G61" s="202">
        <v>21.86</v>
      </c>
      <c r="H61" s="202">
        <v>0</v>
      </c>
      <c r="I61" s="202">
        <v>7.23</v>
      </c>
      <c r="J61" s="202">
        <v>21.18</v>
      </c>
      <c r="K61" s="202">
        <v>4.43</v>
      </c>
      <c r="L61" s="202">
        <v>273.19</v>
      </c>
      <c r="M61" s="202">
        <v>1.18</v>
      </c>
      <c r="N61" s="202">
        <v>1.53</v>
      </c>
      <c r="O61" s="202">
        <v>0</v>
      </c>
      <c r="P61" s="202">
        <v>1.62</v>
      </c>
      <c r="Q61" s="202">
        <v>1.49</v>
      </c>
      <c r="R61" s="202">
        <v>6.16</v>
      </c>
      <c r="S61" s="202">
        <v>3.84</v>
      </c>
      <c r="T61" s="202">
        <v>0</v>
      </c>
      <c r="U61" s="202">
        <v>1.08</v>
      </c>
      <c r="V61" s="202">
        <v>3.03</v>
      </c>
      <c r="W61" s="202">
        <v>4.83</v>
      </c>
      <c r="X61" s="202">
        <v>21.12</v>
      </c>
      <c r="Y61" s="202">
        <v>0</v>
      </c>
      <c r="Z61" s="202">
        <v>19.809999999999999</v>
      </c>
      <c r="AA61" s="202">
        <v>9.5</v>
      </c>
      <c r="AB61" s="202">
        <v>0</v>
      </c>
      <c r="AC61" s="202">
        <v>13.92</v>
      </c>
      <c r="AD61" s="202">
        <v>0</v>
      </c>
      <c r="AE61" s="202">
        <v>0</v>
      </c>
      <c r="AF61" s="202">
        <v>0</v>
      </c>
      <c r="AG61" s="202">
        <v>0</v>
      </c>
      <c r="AH61" s="202">
        <v>25.06</v>
      </c>
      <c r="AI61" s="202">
        <v>0</v>
      </c>
      <c r="AJ61" s="202">
        <v>17.350000000000001</v>
      </c>
      <c r="AK61" s="202">
        <v>69.61</v>
      </c>
      <c r="AL61" s="202">
        <v>0</v>
      </c>
      <c r="AM61" s="202">
        <v>0</v>
      </c>
      <c r="AN61" s="202">
        <v>0</v>
      </c>
      <c r="AO61" s="202">
        <v>215.34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13.17</v>
      </c>
      <c r="E62" s="202">
        <v>0</v>
      </c>
      <c r="F62" s="202">
        <v>0</v>
      </c>
      <c r="G62" s="202">
        <v>21.86</v>
      </c>
      <c r="H62" s="202">
        <v>0</v>
      </c>
      <c r="I62" s="202">
        <v>7.23</v>
      </c>
      <c r="J62" s="202">
        <v>21.18</v>
      </c>
      <c r="K62" s="202">
        <v>4.43</v>
      </c>
      <c r="L62" s="202">
        <v>273.19</v>
      </c>
      <c r="M62" s="202">
        <v>1.18</v>
      </c>
      <c r="N62" s="202">
        <v>1.53</v>
      </c>
      <c r="O62" s="202">
        <v>0</v>
      </c>
      <c r="P62" s="202">
        <v>1.62</v>
      </c>
      <c r="Q62" s="202">
        <v>1.49</v>
      </c>
      <c r="R62" s="202">
        <v>6.16</v>
      </c>
      <c r="S62" s="202">
        <v>3.84</v>
      </c>
      <c r="T62" s="202">
        <v>0</v>
      </c>
      <c r="U62" s="202">
        <v>1.08</v>
      </c>
      <c r="V62" s="202">
        <v>3.03</v>
      </c>
      <c r="W62" s="202">
        <v>4.83</v>
      </c>
      <c r="X62" s="202">
        <v>21.12</v>
      </c>
      <c r="Y62" s="202">
        <v>0</v>
      </c>
      <c r="Z62" s="202">
        <v>19.809999999999999</v>
      </c>
      <c r="AA62" s="202">
        <v>9.5</v>
      </c>
      <c r="AB62" s="202">
        <v>0</v>
      </c>
      <c r="AC62" s="202">
        <v>13.92</v>
      </c>
      <c r="AD62" s="202">
        <v>0</v>
      </c>
      <c r="AE62" s="202">
        <v>0</v>
      </c>
      <c r="AF62" s="202">
        <v>0</v>
      </c>
      <c r="AG62" s="202">
        <v>0</v>
      </c>
      <c r="AH62" s="202">
        <v>25.06</v>
      </c>
      <c r="AI62" s="202">
        <v>0</v>
      </c>
      <c r="AJ62" s="202">
        <v>17.350000000000001</v>
      </c>
      <c r="AK62" s="202">
        <v>69.61</v>
      </c>
      <c r="AL62" s="202">
        <v>0</v>
      </c>
      <c r="AM62" s="202">
        <v>0</v>
      </c>
      <c r="AN62" s="202">
        <v>0</v>
      </c>
      <c r="AO62" s="202">
        <v>215.34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13.17</v>
      </c>
      <c r="E63" s="202">
        <v>0</v>
      </c>
      <c r="F63" s="202">
        <v>0</v>
      </c>
      <c r="G63" s="202">
        <v>21.86</v>
      </c>
      <c r="H63" s="202">
        <v>0</v>
      </c>
      <c r="I63" s="202">
        <v>7.23</v>
      </c>
      <c r="J63" s="202">
        <v>21.18</v>
      </c>
      <c r="K63" s="202">
        <v>4.43</v>
      </c>
      <c r="L63" s="202">
        <v>273.19</v>
      </c>
      <c r="M63" s="202">
        <v>1.18</v>
      </c>
      <c r="N63" s="202">
        <v>1.53</v>
      </c>
      <c r="O63" s="202">
        <v>0</v>
      </c>
      <c r="P63" s="202">
        <v>1.62</v>
      </c>
      <c r="Q63" s="202">
        <v>1.49</v>
      </c>
      <c r="R63" s="202">
        <v>6.16</v>
      </c>
      <c r="S63" s="202">
        <v>3.84</v>
      </c>
      <c r="T63" s="202">
        <v>0</v>
      </c>
      <c r="U63" s="202">
        <v>1.08</v>
      </c>
      <c r="V63" s="202">
        <v>3.03</v>
      </c>
      <c r="W63" s="202">
        <v>4.83</v>
      </c>
      <c r="X63" s="202">
        <v>21.12</v>
      </c>
      <c r="Y63" s="202">
        <v>0</v>
      </c>
      <c r="Z63" s="202">
        <v>19.809999999999999</v>
      </c>
      <c r="AA63" s="202">
        <v>9.5</v>
      </c>
      <c r="AB63" s="202">
        <v>0</v>
      </c>
      <c r="AC63" s="202">
        <v>13.92</v>
      </c>
      <c r="AD63" s="202">
        <v>0</v>
      </c>
      <c r="AE63" s="202">
        <v>0</v>
      </c>
      <c r="AF63" s="202">
        <v>0</v>
      </c>
      <c r="AG63" s="202">
        <v>0</v>
      </c>
      <c r="AH63" s="202">
        <v>25.06</v>
      </c>
      <c r="AI63" s="202">
        <v>0</v>
      </c>
      <c r="AJ63" s="202">
        <v>17.350000000000001</v>
      </c>
      <c r="AK63" s="202">
        <v>69.61</v>
      </c>
      <c r="AL63" s="202">
        <v>0</v>
      </c>
      <c r="AM63" s="202">
        <v>0</v>
      </c>
      <c r="AN63" s="202">
        <v>0</v>
      </c>
      <c r="AO63" s="202">
        <v>215.34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13.17</v>
      </c>
      <c r="E64" s="202">
        <v>0</v>
      </c>
      <c r="F64" s="202">
        <v>0</v>
      </c>
      <c r="G64" s="202">
        <v>21.86</v>
      </c>
      <c r="H64" s="202">
        <v>0</v>
      </c>
      <c r="I64" s="202">
        <v>7.23</v>
      </c>
      <c r="J64" s="202">
        <v>21.18</v>
      </c>
      <c r="K64" s="202">
        <v>4.43</v>
      </c>
      <c r="L64" s="202">
        <v>273.19</v>
      </c>
      <c r="M64" s="202">
        <v>1.18</v>
      </c>
      <c r="N64" s="202">
        <v>1.53</v>
      </c>
      <c r="O64" s="202">
        <v>0</v>
      </c>
      <c r="P64" s="202">
        <v>1.62</v>
      </c>
      <c r="Q64" s="202">
        <v>1.49</v>
      </c>
      <c r="R64" s="202">
        <v>6.16</v>
      </c>
      <c r="S64" s="202">
        <v>3.84</v>
      </c>
      <c r="T64" s="202">
        <v>0</v>
      </c>
      <c r="U64" s="202">
        <v>1.08</v>
      </c>
      <c r="V64" s="202">
        <v>3.03</v>
      </c>
      <c r="W64" s="202">
        <v>4.83</v>
      </c>
      <c r="X64" s="202">
        <v>21.12</v>
      </c>
      <c r="Y64" s="202">
        <v>0</v>
      </c>
      <c r="Z64" s="202">
        <v>19.809999999999999</v>
      </c>
      <c r="AA64" s="202">
        <v>9.5</v>
      </c>
      <c r="AB64" s="202">
        <v>0</v>
      </c>
      <c r="AC64" s="202">
        <v>13.92</v>
      </c>
      <c r="AD64" s="202">
        <v>0</v>
      </c>
      <c r="AE64" s="202">
        <v>0</v>
      </c>
      <c r="AF64" s="202">
        <v>0</v>
      </c>
      <c r="AG64" s="202">
        <v>0</v>
      </c>
      <c r="AH64" s="202">
        <v>25.06</v>
      </c>
      <c r="AI64" s="202">
        <v>0</v>
      </c>
      <c r="AJ64" s="202">
        <v>17.350000000000001</v>
      </c>
      <c r="AK64" s="202">
        <v>69.61</v>
      </c>
      <c r="AL64" s="202">
        <v>0</v>
      </c>
      <c r="AM64" s="202">
        <v>0</v>
      </c>
      <c r="AN64" s="202">
        <v>0</v>
      </c>
      <c r="AO64" s="202">
        <v>215.34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13.17</v>
      </c>
      <c r="E65" s="202">
        <v>0</v>
      </c>
      <c r="F65" s="202">
        <v>0</v>
      </c>
      <c r="G65" s="202">
        <v>21.86</v>
      </c>
      <c r="H65" s="202">
        <v>0</v>
      </c>
      <c r="I65" s="202">
        <v>7.23</v>
      </c>
      <c r="J65" s="202">
        <v>21.18</v>
      </c>
      <c r="K65" s="202">
        <v>4.43</v>
      </c>
      <c r="L65" s="202">
        <v>273.19</v>
      </c>
      <c r="M65" s="202">
        <v>1.18</v>
      </c>
      <c r="N65" s="202">
        <v>1.53</v>
      </c>
      <c r="O65" s="202">
        <v>0</v>
      </c>
      <c r="P65" s="202">
        <v>1.62</v>
      </c>
      <c r="Q65" s="202">
        <v>1.49</v>
      </c>
      <c r="R65" s="202">
        <v>6.16</v>
      </c>
      <c r="S65" s="202">
        <v>3.84</v>
      </c>
      <c r="T65" s="202">
        <v>0</v>
      </c>
      <c r="U65" s="202">
        <v>1.08</v>
      </c>
      <c r="V65" s="202">
        <v>3.03</v>
      </c>
      <c r="W65" s="202">
        <v>4.83</v>
      </c>
      <c r="X65" s="202">
        <v>21.12</v>
      </c>
      <c r="Y65" s="202">
        <v>0</v>
      </c>
      <c r="Z65" s="202">
        <v>19.809999999999999</v>
      </c>
      <c r="AA65" s="202">
        <v>9.5</v>
      </c>
      <c r="AB65" s="202">
        <v>0</v>
      </c>
      <c r="AC65" s="202">
        <v>13.92</v>
      </c>
      <c r="AD65" s="202">
        <v>0</v>
      </c>
      <c r="AE65" s="202">
        <v>0</v>
      </c>
      <c r="AF65" s="202">
        <v>0</v>
      </c>
      <c r="AG65" s="202">
        <v>0</v>
      </c>
      <c r="AH65" s="202">
        <v>25.06</v>
      </c>
      <c r="AI65" s="202">
        <v>0</v>
      </c>
      <c r="AJ65" s="202">
        <v>17.350000000000001</v>
      </c>
      <c r="AK65" s="202">
        <v>69.61</v>
      </c>
      <c r="AL65" s="202">
        <v>0</v>
      </c>
      <c r="AM65" s="202">
        <v>0</v>
      </c>
      <c r="AN65" s="202">
        <v>0</v>
      </c>
      <c r="AO65" s="202">
        <v>215.34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13.17</v>
      </c>
      <c r="E66" s="202">
        <v>0</v>
      </c>
      <c r="F66" s="202">
        <v>0</v>
      </c>
      <c r="G66" s="202">
        <v>21.86</v>
      </c>
      <c r="H66" s="202">
        <v>0</v>
      </c>
      <c r="I66" s="202">
        <v>7.23</v>
      </c>
      <c r="J66" s="202">
        <v>21.18</v>
      </c>
      <c r="K66" s="202">
        <v>4.43</v>
      </c>
      <c r="L66" s="202">
        <v>273.19</v>
      </c>
      <c r="M66" s="202">
        <v>1.18</v>
      </c>
      <c r="N66" s="202">
        <v>1.53</v>
      </c>
      <c r="O66" s="202">
        <v>0</v>
      </c>
      <c r="P66" s="202">
        <v>1.62</v>
      </c>
      <c r="Q66" s="202">
        <v>1.49</v>
      </c>
      <c r="R66" s="202">
        <v>6.16</v>
      </c>
      <c r="S66" s="202">
        <v>3.84</v>
      </c>
      <c r="T66" s="202">
        <v>0</v>
      </c>
      <c r="U66" s="202">
        <v>1.08</v>
      </c>
      <c r="V66" s="202">
        <v>3.03</v>
      </c>
      <c r="W66" s="202">
        <v>5</v>
      </c>
      <c r="X66" s="202">
        <v>21.53</v>
      </c>
      <c r="Y66" s="202">
        <v>0</v>
      </c>
      <c r="Z66" s="202">
        <v>19.809999999999999</v>
      </c>
      <c r="AA66" s="202">
        <v>9.5</v>
      </c>
      <c r="AB66" s="202">
        <v>0</v>
      </c>
      <c r="AC66" s="202">
        <v>13.92</v>
      </c>
      <c r="AD66" s="202">
        <v>0</v>
      </c>
      <c r="AE66" s="202">
        <v>0</v>
      </c>
      <c r="AF66" s="202">
        <v>0</v>
      </c>
      <c r="AG66" s="202">
        <v>0</v>
      </c>
      <c r="AH66" s="202">
        <v>25.06</v>
      </c>
      <c r="AI66" s="202">
        <v>0</v>
      </c>
      <c r="AJ66" s="202">
        <v>17.350000000000001</v>
      </c>
      <c r="AK66" s="202">
        <v>69.61</v>
      </c>
      <c r="AL66" s="202">
        <v>0</v>
      </c>
      <c r="AM66" s="202">
        <v>0</v>
      </c>
      <c r="AN66" s="202">
        <v>0</v>
      </c>
      <c r="AO66" s="202">
        <v>215.34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13.17</v>
      </c>
      <c r="E67" s="202">
        <v>0</v>
      </c>
      <c r="F67" s="202">
        <v>0</v>
      </c>
      <c r="G67" s="202">
        <v>21.86</v>
      </c>
      <c r="H67" s="202">
        <v>0</v>
      </c>
      <c r="I67" s="202">
        <v>7.23</v>
      </c>
      <c r="J67" s="202">
        <v>21.18</v>
      </c>
      <c r="K67" s="202">
        <v>4.43</v>
      </c>
      <c r="L67" s="202">
        <v>273.19</v>
      </c>
      <c r="M67" s="202">
        <v>1.18</v>
      </c>
      <c r="N67" s="202">
        <v>1.53</v>
      </c>
      <c r="O67" s="202">
        <v>0</v>
      </c>
      <c r="P67" s="202">
        <v>1.62</v>
      </c>
      <c r="Q67" s="202">
        <v>1.49</v>
      </c>
      <c r="R67" s="202">
        <v>6.16</v>
      </c>
      <c r="S67" s="202">
        <v>3.84</v>
      </c>
      <c r="T67" s="202">
        <v>0</v>
      </c>
      <c r="U67" s="202">
        <v>1.08</v>
      </c>
      <c r="V67" s="202">
        <v>3.03</v>
      </c>
      <c r="W67" s="202">
        <v>0.44</v>
      </c>
      <c r="X67" s="202">
        <v>1.91</v>
      </c>
      <c r="Y67" s="202">
        <v>0</v>
      </c>
      <c r="Z67" s="202">
        <v>19.809999999999999</v>
      </c>
      <c r="AA67" s="202">
        <v>9.5</v>
      </c>
      <c r="AB67" s="202">
        <v>0</v>
      </c>
      <c r="AC67" s="202">
        <v>13.92</v>
      </c>
      <c r="AD67" s="202">
        <v>0</v>
      </c>
      <c r="AE67" s="202">
        <v>0</v>
      </c>
      <c r="AF67" s="202">
        <v>0</v>
      </c>
      <c r="AG67" s="202">
        <v>0</v>
      </c>
      <c r="AH67" s="202">
        <v>25.06</v>
      </c>
      <c r="AI67" s="202">
        <v>0</v>
      </c>
      <c r="AJ67" s="202">
        <v>17.350000000000001</v>
      </c>
      <c r="AK67" s="202">
        <v>69.61</v>
      </c>
      <c r="AL67" s="202">
        <v>0</v>
      </c>
      <c r="AM67" s="202">
        <v>0</v>
      </c>
      <c r="AN67" s="202">
        <v>0</v>
      </c>
      <c r="AO67" s="202">
        <v>215.34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13.17</v>
      </c>
      <c r="E68" s="202">
        <v>0</v>
      </c>
      <c r="F68" s="202">
        <v>0</v>
      </c>
      <c r="G68" s="202">
        <v>21.86</v>
      </c>
      <c r="H68" s="202">
        <v>0</v>
      </c>
      <c r="I68" s="202">
        <v>7.23</v>
      </c>
      <c r="J68" s="202">
        <v>21.18</v>
      </c>
      <c r="K68" s="202">
        <v>4.43</v>
      </c>
      <c r="L68" s="202">
        <v>273.19</v>
      </c>
      <c r="M68" s="202">
        <v>1.18</v>
      </c>
      <c r="N68" s="202">
        <v>1.53</v>
      </c>
      <c r="O68" s="202">
        <v>0</v>
      </c>
      <c r="P68" s="202">
        <v>1.62</v>
      </c>
      <c r="Q68" s="202">
        <v>1.49</v>
      </c>
      <c r="R68" s="202">
        <v>6.16</v>
      </c>
      <c r="S68" s="202">
        <v>3.84</v>
      </c>
      <c r="T68" s="202">
        <v>0</v>
      </c>
      <c r="U68" s="202">
        <v>1.08</v>
      </c>
      <c r="V68" s="202">
        <v>3.03</v>
      </c>
      <c r="W68" s="202">
        <v>0.44</v>
      </c>
      <c r="X68" s="202">
        <v>1.91</v>
      </c>
      <c r="Y68" s="202">
        <v>0</v>
      </c>
      <c r="Z68" s="202">
        <v>19.809999999999999</v>
      </c>
      <c r="AA68" s="202">
        <v>9.5</v>
      </c>
      <c r="AB68" s="202">
        <v>0</v>
      </c>
      <c r="AC68" s="202">
        <v>13.92</v>
      </c>
      <c r="AD68" s="202">
        <v>0</v>
      </c>
      <c r="AE68" s="202">
        <v>0</v>
      </c>
      <c r="AF68" s="202">
        <v>0</v>
      </c>
      <c r="AG68" s="202">
        <v>0</v>
      </c>
      <c r="AH68" s="202">
        <v>25.06</v>
      </c>
      <c r="AI68" s="202">
        <v>0</v>
      </c>
      <c r="AJ68" s="202">
        <v>17.350000000000001</v>
      </c>
      <c r="AK68" s="202">
        <v>69.61</v>
      </c>
      <c r="AL68" s="202">
        <v>0</v>
      </c>
      <c r="AM68" s="202">
        <v>0</v>
      </c>
      <c r="AN68" s="202">
        <v>0</v>
      </c>
      <c r="AO68" s="202">
        <v>215.34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13.17</v>
      </c>
      <c r="E69" s="202">
        <v>0</v>
      </c>
      <c r="F69" s="202">
        <v>0</v>
      </c>
      <c r="G69" s="202">
        <v>21.86</v>
      </c>
      <c r="H69" s="202">
        <v>0</v>
      </c>
      <c r="I69" s="202">
        <v>7.23</v>
      </c>
      <c r="J69" s="202">
        <v>21.18</v>
      </c>
      <c r="K69" s="202">
        <v>4.33</v>
      </c>
      <c r="L69" s="202">
        <v>271.95</v>
      </c>
      <c r="M69" s="202">
        <v>1.18</v>
      </c>
      <c r="N69" s="202">
        <v>1.53</v>
      </c>
      <c r="O69" s="202">
        <v>0</v>
      </c>
      <c r="P69" s="202">
        <v>1.62</v>
      </c>
      <c r="Q69" s="202">
        <v>0.13</v>
      </c>
      <c r="R69" s="202">
        <v>0.55000000000000004</v>
      </c>
      <c r="S69" s="202">
        <v>0.34</v>
      </c>
      <c r="T69" s="202">
        <v>0</v>
      </c>
      <c r="U69" s="202">
        <v>1.08</v>
      </c>
      <c r="V69" s="202">
        <v>0.76</v>
      </c>
      <c r="W69" s="202">
        <v>0.44</v>
      </c>
      <c r="X69" s="202">
        <v>1.91</v>
      </c>
      <c r="Y69" s="202">
        <v>0</v>
      </c>
      <c r="Z69" s="202">
        <v>1.64</v>
      </c>
      <c r="AA69" s="202">
        <v>0</v>
      </c>
      <c r="AB69" s="202">
        <v>0</v>
      </c>
      <c r="AC69" s="202">
        <v>13.92</v>
      </c>
      <c r="AD69" s="202">
        <v>0</v>
      </c>
      <c r="AE69" s="202">
        <v>0</v>
      </c>
      <c r="AF69" s="202">
        <v>0</v>
      </c>
      <c r="AG69" s="202">
        <v>0</v>
      </c>
      <c r="AH69" s="202">
        <v>25.06</v>
      </c>
      <c r="AI69" s="202">
        <v>0</v>
      </c>
      <c r="AJ69" s="202">
        <v>17.350000000000001</v>
      </c>
      <c r="AK69" s="202">
        <v>69.61</v>
      </c>
      <c r="AL69" s="202">
        <v>0</v>
      </c>
      <c r="AM69" s="202">
        <v>0</v>
      </c>
      <c r="AN69" s="202">
        <v>0</v>
      </c>
      <c r="AO69" s="202">
        <v>215.34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13.17</v>
      </c>
      <c r="E70" s="202">
        <v>0</v>
      </c>
      <c r="F70" s="202">
        <v>0</v>
      </c>
      <c r="G70" s="202">
        <v>21.86</v>
      </c>
      <c r="H70" s="202">
        <v>0</v>
      </c>
      <c r="I70" s="202">
        <v>7.23</v>
      </c>
      <c r="J70" s="202">
        <v>21.18</v>
      </c>
      <c r="K70" s="202">
        <v>4.33</v>
      </c>
      <c r="L70" s="202">
        <v>271.83999999999997</v>
      </c>
      <c r="M70" s="202">
        <v>1.18</v>
      </c>
      <c r="N70" s="202">
        <v>1.53</v>
      </c>
      <c r="O70" s="202">
        <v>0</v>
      </c>
      <c r="P70" s="202">
        <v>1.62</v>
      </c>
      <c r="Q70" s="202">
        <v>0.13</v>
      </c>
      <c r="R70" s="202">
        <v>0.55000000000000004</v>
      </c>
      <c r="S70" s="202">
        <v>0.34</v>
      </c>
      <c r="T70" s="202">
        <v>0</v>
      </c>
      <c r="U70" s="202">
        <v>1.08</v>
      </c>
      <c r="V70" s="202">
        <v>1.29</v>
      </c>
      <c r="W70" s="202">
        <v>0.43</v>
      </c>
      <c r="X70" s="202">
        <v>1.91</v>
      </c>
      <c r="Y70" s="202">
        <v>0</v>
      </c>
      <c r="Z70" s="202">
        <v>7.87</v>
      </c>
      <c r="AA70" s="202">
        <v>1.1599999999999999</v>
      </c>
      <c r="AB70" s="202">
        <v>0</v>
      </c>
      <c r="AC70" s="202">
        <v>13.92</v>
      </c>
      <c r="AD70" s="202">
        <v>0</v>
      </c>
      <c r="AE70" s="202">
        <v>0</v>
      </c>
      <c r="AF70" s="202">
        <v>0</v>
      </c>
      <c r="AG70" s="202">
        <v>0</v>
      </c>
      <c r="AH70" s="202">
        <v>25.06</v>
      </c>
      <c r="AI70" s="202">
        <v>0</v>
      </c>
      <c r="AJ70" s="202">
        <v>17.350000000000001</v>
      </c>
      <c r="AK70" s="202">
        <v>69.61</v>
      </c>
      <c r="AL70" s="202">
        <v>0</v>
      </c>
      <c r="AM70" s="202">
        <v>0</v>
      </c>
      <c r="AN70" s="202">
        <v>0</v>
      </c>
      <c r="AO70" s="202">
        <v>215.34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13.27</v>
      </c>
      <c r="E71" s="202">
        <v>0</v>
      </c>
      <c r="F71" s="202">
        <v>0</v>
      </c>
      <c r="G71" s="202">
        <v>21.86</v>
      </c>
      <c r="H71" s="202">
        <v>0</v>
      </c>
      <c r="I71" s="202">
        <v>7.23</v>
      </c>
      <c r="J71" s="202">
        <v>21.18</v>
      </c>
      <c r="K71" s="202">
        <v>4.33</v>
      </c>
      <c r="L71" s="202">
        <v>228.73</v>
      </c>
      <c r="M71" s="202">
        <v>1.18</v>
      </c>
      <c r="N71" s="202">
        <v>1.53</v>
      </c>
      <c r="O71" s="202">
        <v>0</v>
      </c>
      <c r="P71" s="202">
        <v>1.62</v>
      </c>
      <c r="Q71" s="202">
        <v>0.13</v>
      </c>
      <c r="R71" s="202">
        <v>0.55000000000000004</v>
      </c>
      <c r="S71" s="202">
        <v>0.34</v>
      </c>
      <c r="T71" s="202">
        <v>0</v>
      </c>
      <c r="U71" s="202">
        <v>1.08</v>
      </c>
      <c r="V71" s="202">
        <v>0.32</v>
      </c>
      <c r="W71" s="202">
        <v>0.43</v>
      </c>
      <c r="X71" s="202">
        <v>1.91</v>
      </c>
      <c r="Y71" s="202">
        <v>0</v>
      </c>
      <c r="Z71" s="202">
        <v>1.64</v>
      </c>
      <c r="AA71" s="202">
        <v>1.1599999999999999</v>
      </c>
      <c r="AB71" s="202">
        <v>0</v>
      </c>
      <c r="AC71" s="202">
        <v>13.92</v>
      </c>
      <c r="AD71" s="202">
        <v>0</v>
      </c>
      <c r="AE71" s="202">
        <v>0</v>
      </c>
      <c r="AF71" s="202">
        <v>0</v>
      </c>
      <c r="AG71" s="202">
        <v>0</v>
      </c>
      <c r="AH71" s="202">
        <v>25.06</v>
      </c>
      <c r="AI71" s="202">
        <v>0</v>
      </c>
      <c r="AJ71" s="202">
        <v>17.350000000000001</v>
      </c>
      <c r="AK71" s="202">
        <v>69.61</v>
      </c>
      <c r="AL71" s="202">
        <v>0</v>
      </c>
      <c r="AM71" s="202">
        <v>0</v>
      </c>
      <c r="AN71" s="202">
        <v>0</v>
      </c>
      <c r="AO71" s="202">
        <v>215.34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13.37</v>
      </c>
      <c r="E72" s="202">
        <v>0</v>
      </c>
      <c r="F72" s="202">
        <v>0</v>
      </c>
      <c r="G72" s="202">
        <v>21.86</v>
      </c>
      <c r="H72" s="202">
        <v>0</v>
      </c>
      <c r="I72" s="202">
        <v>7.23</v>
      </c>
      <c r="J72" s="202">
        <v>21.18</v>
      </c>
      <c r="K72" s="202">
        <v>4.33</v>
      </c>
      <c r="L72" s="202">
        <v>199.99</v>
      </c>
      <c r="M72" s="202">
        <v>1.18</v>
      </c>
      <c r="N72" s="202">
        <v>1.53</v>
      </c>
      <c r="O72" s="202">
        <v>0</v>
      </c>
      <c r="P72" s="202">
        <v>1.62</v>
      </c>
      <c r="Q72" s="202">
        <v>0.13</v>
      </c>
      <c r="R72" s="202">
        <v>0.55000000000000004</v>
      </c>
      <c r="S72" s="202">
        <v>0.34</v>
      </c>
      <c r="T72" s="202">
        <v>0</v>
      </c>
      <c r="U72" s="202">
        <v>1.08</v>
      </c>
      <c r="V72" s="202">
        <v>0.27</v>
      </c>
      <c r="W72" s="202">
        <v>0.43</v>
      </c>
      <c r="X72" s="202">
        <v>1.91</v>
      </c>
      <c r="Y72" s="202">
        <v>0</v>
      </c>
      <c r="Z72" s="202">
        <v>1.64</v>
      </c>
      <c r="AA72" s="202">
        <v>1.1599999999999999</v>
      </c>
      <c r="AB72" s="202">
        <v>0</v>
      </c>
      <c r="AC72" s="202">
        <v>13.92</v>
      </c>
      <c r="AD72" s="202">
        <v>0</v>
      </c>
      <c r="AE72" s="202">
        <v>0</v>
      </c>
      <c r="AF72" s="202">
        <v>0</v>
      </c>
      <c r="AG72" s="202">
        <v>0</v>
      </c>
      <c r="AH72" s="202">
        <v>25.06</v>
      </c>
      <c r="AI72" s="202">
        <v>0</v>
      </c>
      <c r="AJ72" s="202">
        <v>17.350000000000001</v>
      </c>
      <c r="AK72" s="202">
        <v>69.61</v>
      </c>
      <c r="AL72" s="202">
        <v>0</v>
      </c>
      <c r="AM72" s="202">
        <v>0</v>
      </c>
      <c r="AN72" s="202">
        <v>0</v>
      </c>
      <c r="AO72" s="202">
        <v>215.34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13.63</v>
      </c>
      <c r="E73" s="202">
        <v>0</v>
      </c>
      <c r="F73" s="202">
        <v>0</v>
      </c>
      <c r="G73" s="202">
        <v>21.86</v>
      </c>
      <c r="H73" s="202">
        <v>0</v>
      </c>
      <c r="I73" s="202">
        <v>7.23</v>
      </c>
      <c r="J73" s="202">
        <v>21.18</v>
      </c>
      <c r="K73" s="202">
        <v>4.33</v>
      </c>
      <c r="L73" s="202">
        <v>133.61000000000001</v>
      </c>
      <c r="M73" s="202">
        <v>1.18</v>
      </c>
      <c r="N73" s="202">
        <v>1.53</v>
      </c>
      <c r="O73" s="202">
        <v>0</v>
      </c>
      <c r="P73" s="202">
        <v>1.62</v>
      </c>
      <c r="Q73" s="202">
        <v>0.13</v>
      </c>
      <c r="R73" s="202">
        <v>0.55000000000000004</v>
      </c>
      <c r="S73" s="202">
        <v>0.34</v>
      </c>
      <c r="T73" s="202">
        <v>0</v>
      </c>
      <c r="U73" s="202">
        <v>1.08</v>
      </c>
      <c r="V73" s="202">
        <v>0.27</v>
      </c>
      <c r="W73" s="202">
        <v>0.43</v>
      </c>
      <c r="X73" s="202">
        <v>1.91</v>
      </c>
      <c r="Y73" s="202">
        <v>0</v>
      </c>
      <c r="Z73" s="202">
        <v>1.64</v>
      </c>
      <c r="AA73" s="202">
        <v>1.1599999999999999</v>
      </c>
      <c r="AB73" s="202">
        <v>0</v>
      </c>
      <c r="AC73" s="202">
        <v>13.92</v>
      </c>
      <c r="AD73" s="202">
        <v>0</v>
      </c>
      <c r="AE73" s="202">
        <v>0</v>
      </c>
      <c r="AF73" s="202">
        <v>0</v>
      </c>
      <c r="AG73" s="202">
        <v>0</v>
      </c>
      <c r="AH73" s="202">
        <v>25.06</v>
      </c>
      <c r="AI73" s="202">
        <v>0</v>
      </c>
      <c r="AJ73" s="202">
        <v>17.350000000000001</v>
      </c>
      <c r="AK73" s="202">
        <v>69.61</v>
      </c>
      <c r="AL73" s="202">
        <v>0</v>
      </c>
      <c r="AM73" s="202">
        <v>0</v>
      </c>
      <c r="AN73" s="202">
        <v>0</v>
      </c>
      <c r="AO73" s="202">
        <v>215.34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13.63</v>
      </c>
      <c r="E74" s="202">
        <v>0</v>
      </c>
      <c r="F74" s="202">
        <v>0</v>
      </c>
      <c r="G74" s="202">
        <v>21.86</v>
      </c>
      <c r="H74" s="202">
        <v>0</v>
      </c>
      <c r="I74" s="202">
        <v>7.23</v>
      </c>
      <c r="J74" s="202">
        <v>21.18</v>
      </c>
      <c r="K74" s="202">
        <v>4.49</v>
      </c>
      <c r="L74" s="202">
        <v>63.92</v>
      </c>
      <c r="M74" s="202">
        <v>1.18</v>
      </c>
      <c r="N74" s="202">
        <v>1.53</v>
      </c>
      <c r="O74" s="202">
        <v>0</v>
      </c>
      <c r="P74" s="202">
        <v>1.62</v>
      </c>
      <c r="Q74" s="202">
        <v>0.36</v>
      </c>
      <c r="R74" s="202">
        <v>0.55000000000000004</v>
      </c>
      <c r="S74" s="202">
        <v>0.34</v>
      </c>
      <c r="T74" s="202">
        <v>0</v>
      </c>
      <c r="U74" s="202">
        <v>1.08</v>
      </c>
      <c r="V74" s="202">
        <v>0.27</v>
      </c>
      <c r="W74" s="202">
        <v>0.43</v>
      </c>
      <c r="X74" s="202">
        <v>1.91</v>
      </c>
      <c r="Y74" s="202">
        <v>0</v>
      </c>
      <c r="Z74" s="202">
        <v>1.64</v>
      </c>
      <c r="AA74" s="202">
        <v>1.1599999999999999</v>
      </c>
      <c r="AB74" s="202">
        <v>0</v>
      </c>
      <c r="AC74" s="202">
        <v>13.92</v>
      </c>
      <c r="AD74" s="202">
        <v>0</v>
      </c>
      <c r="AE74" s="202">
        <v>0</v>
      </c>
      <c r="AF74" s="202">
        <v>0</v>
      </c>
      <c r="AG74" s="202">
        <v>0</v>
      </c>
      <c r="AH74" s="202">
        <v>25.06</v>
      </c>
      <c r="AI74" s="202">
        <v>0</v>
      </c>
      <c r="AJ74" s="202">
        <v>17.350000000000001</v>
      </c>
      <c r="AK74" s="202">
        <v>69.61</v>
      </c>
      <c r="AL74" s="202">
        <v>0</v>
      </c>
      <c r="AM74" s="202">
        <v>0</v>
      </c>
      <c r="AN74" s="202">
        <v>0</v>
      </c>
      <c r="AO74" s="202">
        <v>215.34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13.69</v>
      </c>
      <c r="E75" s="202">
        <v>0</v>
      </c>
      <c r="F75" s="202">
        <v>0</v>
      </c>
      <c r="G75" s="202">
        <v>21.86</v>
      </c>
      <c r="H75" s="202">
        <v>0</v>
      </c>
      <c r="I75" s="202">
        <v>7.23</v>
      </c>
      <c r="J75" s="202">
        <v>21.18</v>
      </c>
      <c r="K75" s="202">
        <v>0.39</v>
      </c>
      <c r="L75" s="202">
        <v>23.09</v>
      </c>
      <c r="M75" s="202">
        <v>1.18</v>
      </c>
      <c r="N75" s="202">
        <v>1.53</v>
      </c>
      <c r="O75" s="202">
        <v>0</v>
      </c>
      <c r="P75" s="202">
        <v>1.62</v>
      </c>
      <c r="Q75" s="202">
        <v>0.13</v>
      </c>
      <c r="R75" s="202">
        <v>0.55000000000000004</v>
      </c>
      <c r="S75" s="202">
        <v>0.34</v>
      </c>
      <c r="T75" s="202">
        <v>0</v>
      </c>
      <c r="U75" s="202">
        <v>1.08</v>
      </c>
      <c r="V75" s="202">
        <v>0.27</v>
      </c>
      <c r="W75" s="202">
        <v>0.43</v>
      </c>
      <c r="X75" s="202">
        <v>1.91</v>
      </c>
      <c r="Y75" s="202">
        <v>0</v>
      </c>
      <c r="Z75" s="202">
        <v>1.64</v>
      </c>
      <c r="AA75" s="202">
        <v>1.1599999999999999</v>
      </c>
      <c r="AB75" s="202">
        <v>0</v>
      </c>
      <c r="AC75" s="202">
        <v>13.8</v>
      </c>
      <c r="AD75" s="202">
        <v>0</v>
      </c>
      <c r="AE75" s="202">
        <v>0</v>
      </c>
      <c r="AF75" s="202">
        <v>0</v>
      </c>
      <c r="AG75" s="202">
        <v>0</v>
      </c>
      <c r="AH75" s="202">
        <v>25.06</v>
      </c>
      <c r="AI75" s="202">
        <v>0</v>
      </c>
      <c r="AJ75" s="202">
        <v>17.350000000000001</v>
      </c>
      <c r="AK75" s="202">
        <v>69.61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13.75</v>
      </c>
      <c r="E76" s="202">
        <v>0</v>
      </c>
      <c r="F76" s="202">
        <v>0</v>
      </c>
      <c r="G76" s="202">
        <v>21.86</v>
      </c>
      <c r="H76" s="202">
        <v>0</v>
      </c>
      <c r="I76" s="202">
        <v>7.23</v>
      </c>
      <c r="J76" s="202">
        <v>21.18</v>
      </c>
      <c r="K76" s="202">
        <v>0.39</v>
      </c>
      <c r="L76" s="202">
        <v>23.09</v>
      </c>
      <c r="M76" s="202">
        <v>1.18</v>
      </c>
      <c r="N76" s="202">
        <v>1.53</v>
      </c>
      <c r="O76" s="202">
        <v>0</v>
      </c>
      <c r="P76" s="202">
        <v>1.62</v>
      </c>
      <c r="Q76" s="202">
        <v>0.13</v>
      </c>
      <c r="R76" s="202">
        <v>0.55000000000000004</v>
      </c>
      <c r="S76" s="202">
        <v>0.34</v>
      </c>
      <c r="T76" s="202">
        <v>0</v>
      </c>
      <c r="U76" s="202">
        <v>1.08</v>
      </c>
      <c r="V76" s="202">
        <v>0.27</v>
      </c>
      <c r="W76" s="202">
        <v>0.43</v>
      </c>
      <c r="X76" s="202">
        <v>1.91</v>
      </c>
      <c r="Y76" s="202">
        <v>0</v>
      </c>
      <c r="Z76" s="202">
        <v>1.64</v>
      </c>
      <c r="AA76" s="202">
        <v>1.1599999999999999</v>
      </c>
      <c r="AB76" s="202">
        <v>0</v>
      </c>
      <c r="AC76" s="202">
        <v>13.8</v>
      </c>
      <c r="AD76" s="202">
        <v>0</v>
      </c>
      <c r="AE76" s="202">
        <v>0</v>
      </c>
      <c r="AF76" s="202">
        <v>0</v>
      </c>
      <c r="AG76" s="202">
        <v>0</v>
      </c>
      <c r="AH76" s="202">
        <v>25.06</v>
      </c>
      <c r="AI76" s="202">
        <v>0</v>
      </c>
      <c r="AJ76" s="202">
        <v>17.350000000000001</v>
      </c>
      <c r="AK76" s="202">
        <v>69.61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13.75</v>
      </c>
      <c r="E77" s="202">
        <v>0</v>
      </c>
      <c r="F77" s="202">
        <v>0</v>
      </c>
      <c r="G77" s="202">
        <v>21.86</v>
      </c>
      <c r="H77" s="202">
        <v>0</v>
      </c>
      <c r="I77" s="202">
        <v>7.23</v>
      </c>
      <c r="J77" s="202">
        <v>21.18</v>
      </c>
      <c r="K77" s="202">
        <v>0.39</v>
      </c>
      <c r="L77" s="202">
        <v>23.09</v>
      </c>
      <c r="M77" s="202">
        <v>1.18</v>
      </c>
      <c r="N77" s="202">
        <v>1.53</v>
      </c>
      <c r="O77" s="202">
        <v>0</v>
      </c>
      <c r="P77" s="202">
        <v>1.62</v>
      </c>
      <c r="Q77" s="202">
        <v>0.13</v>
      </c>
      <c r="R77" s="202">
        <v>0.55000000000000004</v>
      </c>
      <c r="S77" s="202">
        <v>0.34</v>
      </c>
      <c r="T77" s="202">
        <v>0</v>
      </c>
      <c r="U77" s="202">
        <v>1.08</v>
      </c>
      <c r="V77" s="202">
        <v>0.27</v>
      </c>
      <c r="W77" s="202">
        <v>0.43</v>
      </c>
      <c r="X77" s="202">
        <v>1.91</v>
      </c>
      <c r="Y77" s="202">
        <v>0</v>
      </c>
      <c r="Z77" s="202">
        <v>1.64</v>
      </c>
      <c r="AA77" s="202">
        <v>1.1599999999999999</v>
      </c>
      <c r="AB77" s="202">
        <v>0</v>
      </c>
      <c r="AC77" s="202">
        <v>13.8</v>
      </c>
      <c r="AD77" s="202">
        <v>0</v>
      </c>
      <c r="AE77" s="202">
        <v>0</v>
      </c>
      <c r="AF77" s="202">
        <v>0</v>
      </c>
      <c r="AG77" s="202">
        <v>0</v>
      </c>
      <c r="AH77" s="202">
        <v>25.06</v>
      </c>
      <c r="AI77" s="202">
        <v>0</v>
      </c>
      <c r="AJ77" s="202">
        <v>17.350000000000001</v>
      </c>
      <c r="AK77" s="202">
        <v>69.61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13.75</v>
      </c>
      <c r="E78" s="202">
        <v>0</v>
      </c>
      <c r="F78" s="202">
        <v>0</v>
      </c>
      <c r="G78" s="202">
        <v>21.86</v>
      </c>
      <c r="H78" s="202">
        <v>0</v>
      </c>
      <c r="I78" s="202">
        <v>7.23</v>
      </c>
      <c r="J78" s="202">
        <v>21.18</v>
      </c>
      <c r="K78" s="202">
        <v>0.39</v>
      </c>
      <c r="L78" s="202">
        <v>24.34</v>
      </c>
      <c r="M78" s="202">
        <v>1.18</v>
      </c>
      <c r="N78" s="202">
        <v>1.53</v>
      </c>
      <c r="O78" s="202">
        <v>0</v>
      </c>
      <c r="P78" s="202">
        <v>1.62</v>
      </c>
      <c r="Q78" s="202">
        <v>0.13</v>
      </c>
      <c r="R78" s="202">
        <v>0.55000000000000004</v>
      </c>
      <c r="S78" s="202">
        <v>0.34</v>
      </c>
      <c r="T78" s="202">
        <v>0</v>
      </c>
      <c r="U78" s="202">
        <v>1.08</v>
      </c>
      <c r="V78" s="202">
        <v>0.27</v>
      </c>
      <c r="W78" s="202">
        <v>0.43</v>
      </c>
      <c r="X78" s="202">
        <v>1.91</v>
      </c>
      <c r="Y78" s="202">
        <v>0</v>
      </c>
      <c r="Z78" s="202">
        <v>1.64</v>
      </c>
      <c r="AA78" s="202">
        <v>1.1599999999999999</v>
      </c>
      <c r="AB78" s="202">
        <v>0</v>
      </c>
      <c r="AC78" s="202">
        <v>13.8</v>
      </c>
      <c r="AD78" s="202">
        <v>0</v>
      </c>
      <c r="AE78" s="202">
        <v>0</v>
      </c>
      <c r="AF78" s="202">
        <v>0</v>
      </c>
      <c r="AG78" s="202">
        <v>0</v>
      </c>
      <c r="AH78" s="202">
        <v>25.06</v>
      </c>
      <c r="AI78" s="202">
        <v>0</v>
      </c>
      <c r="AJ78" s="202">
        <v>17.350000000000001</v>
      </c>
      <c r="AK78" s="202">
        <v>69.61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13.82</v>
      </c>
      <c r="E79" s="202">
        <v>0</v>
      </c>
      <c r="F79" s="202">
        <v>0</v>
      </c>
      <c r="G79" s="202">
        <v>21.86</v>
      </c>
      <c r="H79" s="202">
        <v>0</v>
      </c>
      <c r="I79" s="202">
        <v>7.23</v>
      </c>
      <c r="J79" s="202">
        <v>21.18</v>
      </c>
      <c r="K79" s="202">
        <v>0.39</v>
      </c>
      <c r="L79" s="202">
        <v>24.34</v>
      </c>
      <c r="M79" s="202">
        <v>1.18</v>
      </c>
      <c r="N79" s="202">
        <v>1.53</v>
      </c>
      <c r="O79" s="202">
        <v>0</v>
      </c>
      <c r="P79" s="202">
        <v>1.62</v>
      </c>
      <c r="Q79" s="202">
        <v>0.13</v>
      </c>
      <c r="R79" s="202">
        <v>0.55000000000000004</v>
      </c>
      <c r="S79" s="202">
        <v>0.34</v>
      </c>
      <c r="T79" s="202">
        <v>0</v>
      </c>
      <c r="U79" s="202">
        <v>1.08</v>
      </c>
      <c r="V79" s="202">
        <v>0.27</v>
      </c>
      <c r="W79" s="202">
        <v>0.43</v>
      </c>
      <c r="X79" s="202">
        <v>1.91</v>
      </c>
      <c r="Y79" s="202">
        <v>0</v>
      </c>
      <c r="Z79" s="202">
        <v>2</v>
      </c>
      <c r="AA79" s="202">
        <v>1.1599999999999999</v>
      </c>
      <c r="AB79" s="202">
        <v>0</v>
      </c>
      <c r="AC79" s="202">
        <v>13.8</v>
      </c>
      <c r="AD79" s="202">
        <v>0</v>
      </c>
      <c r="AE79" s="202">
        <v>0</v>
      </c>
      <c r="AF79" s="202">
        <v>0</v>
      </c>
      <c r="AG79" s="202">
        <v>0</v>
      </c>
      <c r="AH79" s="202">
        <v>25.06</v>
      </c>
      <c r="AI79" s="202">
        <v>0</v>
      </c>
      <c r="AJ79" s="202">
        <v>17.350000000000001</v>
      </c>
      <c r="AK79" s="202">
        <v>69.61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13.82</v>
      </c>
      <c r="E80" s="202">
        <v>0</v>
      </c>
      <c r="F80" s="202">
        <v>0</v>
      </c>
      <c r="G80" s="202">
        <v>21.86</v>
      </c>
      <c r="H80" s="202">
        <v>0</v>
      </c>
      <c r="I80" s="202">
        <v>7.23</v>
      </c>
      <c r="J80" s="202">
        <v>21.18</v>
      </c>
      <c r="K80" s="202">
        <v>4.43</v>
      </c>
      <c r="L80" s="202">
        <v>24.34</v>
      </c>
      <c r="M80" s="202">
        <v>1.18</v>
      </c>
      <c r="N80" s="202">
        <v>1.53</v>
      </c>
      <c r="O80" s="202">
        <v>0</v>
      </c>
      <c r="P80" s="202">
        <v>1.62</v>
      </c>
      <c r="Q80" s="202">
        <v>0.13</v>
      </c>
      <c r="R80" s="202">
        <v>0.55000000000000004</v>
      </c>
      <c r="S80" s="202">
        <v>0.34</v>
      </c>
      <c r="T80" s="202">
        <v>0</v>
      </c>
      <c r="U80" s="202">
        <v>1.08</v>
      </c>
      <c r="V80" s="202">
        <v>0.27</v>
      </c>
      <c r="W80" s="202">
        <v>0.43</v>
      </c>
      <c r="X80" s="202">
        <v>1.91</v>
      </c>
      <c r="Y80" s="202">
        <v>0</v>
      </c>
      <c r="Z80" s="202">
        <v>2</v>
      </c>
      <c r="AA80" s="202">
        <v>1.1599999999999999</v>
      </c>
      <c r="AB80" s="202">
        <v>0</v>
      </c>
      <c r="AC80" s="202">
        <v>13.8</v>
      </c>
      <c r="AD80" s="202">
        <v>0</v>
      </c>
      <c r="AE80" s="202">
        <v>0</v>
      </c>
      <c r="AF80" s="202">
        <v>0</v>
      </c>
      <c r="AG80" s="202">
        <v>0</v>
      </c>
      <c r="AH80" s="202">
        <v>25.06</v>
      </c>
      <c r="AI80" s="202">
        <v>0</v>
      </c>
      <c r="AJ80" s="202">
        <v>17.350000000000001</v>
      </c>
      <c r="AK80" s="202">
        <v>69.61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13.63</v>
      </c>
      <c r="E81" s="202">
        <v>0</v>
      </c>
      <c r="F81" s="202">
        <v>0</v>
      </c>
      <c r="G81" s="202">
        <v>21.86</v>
      </c>
      <c r="H81" s="202">
        <v>0</v>
      </c>
      <c r="I81" s="202">
        <v>7.23</v>
      </c>
      <c r="J81" s="202">
        <v>21.18</v>
      </c>
      <c r="K81" s="202">
        <v>4.43</v>
      </c>
      <c r="L81" s="202">
        <v>62.19</v>
      </c>
      <c r="M81" s="202">
        <v>1.18</v>
      </c>
      <c r="N81" s="202">
        <v>1.53</v>
      </c>
      <c r="O81" s="202">
        <v>0</v>
      </c>
      <c r="P81" s="202">
        <v>1.62</v>
      </c>
      <c r="Q81" s="202">
        <v>0.13</v>
      </c>
      <c r="R81" s="202">
        <v>0.55000000000000004</v>
      </c>
      <c r="S81" s="202">
        <v>0.34</v>
      </c>
      <c r="T81" s="202">
        <v>0</v>
      </c>
      <c r="U81" s="202">
        <v>1.08</v>
      </c>
      <c r="V81" s="202">
        <v>0.27</v>
      </c>
      <c r="W81" s="202">
        <v>0.43</v>
      </c>
      <c r="X81" s="202">
        <v>1.91</v>
      </c>
      <c r="Y81" s="202">
        <v>0</v>
      </c>
      <c r="Z81" s="202">
        <v>2</v>
      </c>
      <c r="AA81" s="202">
        <v>1.1599999999999999</v>
      </c>
      <c r="AB81" s="202">
        <v>0</v>
      </c>
      <c r="AC81" s="202">
        <v>13.8</v>
      </c>
      <c r="AD81" s="202">
        <v>0</v>
      </c>
      <c r="AE81" s="202">
        <v>0</v>
      </c>
      <c r="AF81" s="202">
        <v>0</v>
      </c>
      <c r="AG81" s="202">
        <v>0</v>
      </c>
      <c r="AH81" s="202">
        <v>25.06</v>
      </c>
      <c r="AI81" s="202">
        <v>0</v>
      </c>
      <c r="AJ81" s="202">
        <v>17.350000000000001</v>
      </c>
      <c r="AK81" s="202">
        <v>69.61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13.63</v>
      </c>
      <c r="E82" s="202">
        <v>0</v>
      </c>
      <c r="F82" s="202">
        <v>0</v>
      </c>
      <c r="G82" s="202">
        <v>21.86</v>
      </c>
      <c r="H82" s="202">
        <v>0</v>
      </c>
      <c r="I82" s="202">
        <v>7.23</v>
      </c>
      <c r="J82" s="202">
        <v>21.18</v>
      </c>
      <c r="K82" s="202">
        <v>4.43</v>
      </c>
      <c r="L82" s="202">
        <v>62.19</v>
      </c>
      <c r="M82" s="202">
        <v>1.18</v>
      </c>
      <c r="N82" s="202">
        <v>1.53</v>
      </c>
      <c r="O82" s="202">
        <v>0</v>
      </c>
      <c r="P82" s="202">
        <v>1.62</v>
      </c>
      <c r="Q82" s="202">
        <v>0.13</v>
      </c>
      <c r="R82" s="202">
        <v>0.55000000000000004</v>
      </c>
      <c r="S82" s="202">
        <v>0.34</v>
      </c>
      <c r="T82" s="202">
        <v>0</v>
      </c>
      <c r="U82" s="202">
        <v>1.08</v>
      </c>
      <c r="V82" s="202">
        <v>0.27</v>
      </c>
      <c r="W82" s="202">
        <v>0.43</v>
      </c>
      <c r="X82" s="202">
        <v>1.91</v>
      </c>
      <c r="Y82" s="202">
        <v>0</v>
      </c>
      <c r="Z82" s="202">
        <v>2</v>
      </c>
      <c r="AA82" s="202">
        <v>1.1599999999999999</v>
      </c>
      <c r="AB82" s="202">
        <v>0</v>
      </c>
      <c r="AC82" s="202">
        <v>13.8</v>
      </c>
      <c r="AD82" s="202">
        <v>0</v>
      </c>
      <c r="AE82" s="202">
        <v>0</v>
      </c>
      <c r="AF82" s="202">
        <v>0</v>
      </c>
      <c r="AG82" s="202">
        <v>0</v>
      </c>
      <c r="AH82" s="202">
        <v>25.06</v>
      </c>
      <c r="AI82" s="202">
        <v>0</v>
      </c>
      <c r="AJ82" s="202">
        <v>17.350000000000001</v>
      </c>
      <c r="AK82" s="202">
        <v>69.61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13.63</v>
      </c>
      <c r="E83" s="202">
        <v>0</v>
      </c>
      <c r="F83" s="202">
        <v>0</v>
      </c>
      <c r="G83" s="202">
        <v>21.86</v>
      </c>
      <c r="H83" s="202">
        <v>0</v>
      </c>
      <c r="I83" s="202">
        <v>7.23</v>
      </c>
      <c r="J83" s="202">
        <v>21.18</v>
      </c>
      <c r="K83" s="202">
        <v>4.43</v>
      </c>
      <c r="L83" s="202">
        <v>111.94</v>
      </c>
      <c r="M83" s="202">
        <v>1.18</v>
      </c>
      <c r="N83" s="202">
        <v>1.53</v>
      </c>
      <c r="O83" s="202">
        <v>0</v>
      </c>
      <c r="P83" s="202">
        <v>1.62</v>
      </c>
      <c r="Q83" s="202">
        <v>0.13</v>
      </c>
      <c r="R83" s="202">
        <v>0.55000000000000004</v>
      </c>
      <c r="S83" s="202">
        <v>0.34</v>
      </c>
      <c r="T83" s="202">
        <v>0</v>
      </c>
      <c r="U83" s="202">
        <v>1.08</v>
      </c>
      <c r="V83" s="202">
        <v>0.27</v>
      </c>
      <c r="W83" s="202">
        <v>0.43</v>
      </c>
      <c r="X83" s="202">
        <v>1.91</v>
      </c>
      <c r="Y83" s="202">
        <v>0</v>
      </c>
      <c r="Z83" s="202">
        <v>2</v>
      </c>
      <c r="AA83" s="202">
        <v>1.1599999999999999</v>
      </c>
      <c r="AB83" s="202">
        <v>0</v>
      </c>
      <c r="AC83" s="202">
        <v>13.5</v>
      </c>
      <c r="AD83" s="202">
        <v>0</v>
      </c>
      <c r="AE83" s="202">
        <v>0</v>
      </c>
      <c r="AF83" s="202">
        <v>0</v>
      </c>
      <c r="AG83" s="202">
        <v>0</v>
      </c>
      <c r="AH83" s="202">
        <v>25.06</v>
      </c>
      <c r="AI83" s="202">
        <v>0</v>
      </c>
      <c r="AJ83" s="202">
        <v>17.350000000000001</v>
      </c>
      <c r="AK83" s="202">
        <v>69.61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13.63</v>
      </c>
      <c r="E84" s="202">
        <v>0</v>
      </c>
      <c r="F84" s="202">
        <v>0</v>
      </c>
      <c r="G84" s="202">
        <v>21.86</v>
      </c>
      <c r="H84" s="202">
        <v>0</v>
      </c>
      <c r="I84" s="202">
        <v>7.23</v>
      </c>
      <c r="J84" s="202">
        <v>21.18</v>
      </c>
      <c r="K84" s="202">
        <v>4.42</v>
      </c>
      <c r="L84" s="202">
        <v>216.41</v>
      </c>
      <c r="M84" s="202">
        <v>1.18</v>
      </c>
      <c r="N84" s="202">
        <v>1.53</v>
      </c>
      <c r="O84" s="202">
        <v>0</v>
      </c>
      <c r="P84" s="202">
        <v>1.62</v>
      </c>
      <c r="Q84" s="202">
        <v>0.13</v>
      </c>
      <c r="R84" s="202">
        <v>0.55000000000000004</v>
      </c>
      <c r="S84" s="202">
        <v>0.34</v>
      </c>
      <c r="T84" s="202">
        <v>0</v>
      </c>
      <c r="U84" s="202">
        <v>1.08</v>
      </c>
      <c r="V84" s="202">
        <v>0.27</v>
      </c>
      <c r="W84" s="202">
        <v>0.43</v>
      </c>
      <c r="X84" s="202">
        <v>1.91</v>
      </c>
      <c r="Y84" s="202">
        <v>0</v>
      </c>
      <c r="Z84" s="202">
        <v>2</v>
      </c>
      <c r="AA84" s="202">
        <v>1.1599999999999999</v>
      </c>
      <c r="AB84" s="202">
        <v>0</v>
      </c>
      <c r="AC84" s="202">
        <v>13.5</v>
      </c>
      <c r="AD84" s="202">
        <v>0</v>
      </c>
      <c r="AE84" s="202">
        <v>0</v>
      </c>
      <c r="AF84" s="202">
        <v>0</v>
      </c>
      <c r="AG84" s="202">
        <v>0</v>
      </c>
      <c r="AH84" s="202">
        <v>25.06</v>
      </c>
      <c r="AI84" s="202">
        <v>0</v>
      </c>
      <c r="AJ84" s="202">
        <v>17.350000000000001</v>
      </c>
      <c r="AK84" s="202">
        <v>69.61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13.63</v>
      </c>
      <c r="E85" s="202">
        <v>0</v>
      </c>
      <c r="F85" s="202">
        <v>0</v>
      </c>
      <c r="G85" s="202">
        <v>21.86</v>
      </c>
      <c r="H85" s="202">
        <v>0</v>
      </c>
      <c r="I85" s="202">
        <v>7.23</v>
      </c>
      <c r="J85" s="202">
        <v>21.18</v>
      </c>
      <c r="K85" s="202">
        <v>4.42</v>
      </c>
      <c r="L85" s="202">
        <v>272.95</v>
      </c>
      <c r="M85" s="202">
        <v>1.18</v>
      </c>
      <c r="N85" s="202">
        <v>1.53</v>
      </c>
      <c r="O85" s="202">
        <v>0</v>
      </c>
      <c r="P85" s="202">
        <v>1.62</v>
      </c>
      <c r="Q85" s="202">
        <v>0.13</v>
      </c>
      <c r="R85" s="202">
        <v>0.55000000000000004</v>
      </c>
      <c r="S85" s="202">
        <v>0.34</v>
      </c>
      <c r="T85" s="202">
        <v>0</v>
      </c>
      <c r="U85" s="202">
        <v>1.08</v>
      </c>
      <c r="V85" s="202">
        <v>0</v>
      </c>
      <c r="W85" s="202">
        <v>0.43</v>
      </c>
      <c r="X85" s="202">
        <v>1.91</v>
      </c>
      <c r="Y85" s="202">
        <v>0</v>
      </c>
      <c r="Z85" s="202">
        <v>1.64</v>
      </c>
      <c r="AA85" s="202">
        <v>1.1599999999999999</v>
      </c>
      <c r="AB85" s="202">
        <v>0</v>
      </c>
      <c r="AC85" s="202">
        <v>13.5</v>
      </c>
      <c r="AD85" s="202">
        <v>0</v>
      </c>
      <c r="AE85" s="202">
        <v>0</v>
      </c>
      <c r="AF85" s="202">
        <v>0</v>
      </c>
      <c r="AG85" s="202">
        <v>0</v>
      </c>
      <c r="AH85" s="202">
        <v>25.06</v>
      </c>
      <c r="AI85" s="202">
        <v>0</v>
      </c>
      <c r="AJ85" s="202">
        <v>17.350000000000001</v>
      </c>
      <c r="AK85" s="202">
        <v>69.61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13.63</v>
      </c>
      <c r="E86" s="202">
        <v>0</v>
      </c>
      <c r="F86" s="202">
        <v>0</v>
      </c>
      <c r="G86" s="202">
        <v>21.86</v>
      </c>
      <c r="H86" s="202">
        <v>0</v>
      </c>
      <c r="I86" s="202">
        <v>7.23</v>
      </c>
      <c r="J86" s="202">
        <v>21.18</v>
      </c>
      <c r="K86" s="202">
        <v>4.42</v>
      </c>
      <c r="L86" s="202">
        <v>272.95</v>
      </c>
      <c r="M86" s="202">
        <v>1.18</v>
      </c>
      <c r="N86" s="202">
        <v>1.53</v>
      </c>
      <c r="O86" s="202">
        <v>0</v>
      </c>
      <c r="P86" s="202">
        <v>1.62</v>
      </c>
      <c r="Q86" s="202">
        <v>0.13</v>
      </c>
      <c r="R86" s="202">
        <v>0.55000000000000004</v>
      </c>
      <c r="S86" s="202">
        <v>0.34</v>
      </c>
      <c r="T86" s="202">
        <v>0</v>
      </c>
      <c r="U86" s="202">
        <v>1.08</v>
      </c>
      <c r="V86" s="202">
        <v>0.27</v>
      </c>
      <c r="W86" s="202">
        <v>0.43</v>
      </c>
      <c r="X86" s="202">
        <v>1.91</v>
      </c>
      <c r="Y86" s="202">
        <v>0</v>
      </c>
      <c r="Z86" s="202">
        <v>1.64</v>
      </c>
      <c r="AA86" s="202">
        <v>0</v>
      </c>
      <c r="AB86" s="202">
        <v>0</v>
      </c>
      <c r="AC86" s="202">
        <v>13.5</v>
      </c>
      <c r="AD86" s="202">
        <v>0</v>
      </c>
      <c r="AE86" s="202">
        <v>0</v>
      </c>
      <c r="AF86" s="202">
        <v>0</v>
      </c>
      <c r="AG86" s="202">
        <v>0</v>
      </c>
      <c r="AH86" s="202">
        <v>25.06</v>
      </c>
      <c r="AI86" s="202">
        <v>0</v>
      </c>
      <c r="AJ86" s="202">
        <v>17.350000000000001</v>
      </c>
      <c r="AK86" s="202">
        <v>69.61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13.63</v>
      </c>
      <c r="E87" s="202">
        <v>0</v>
      </c>
      <c r="F87" s="202">
        <v>0</v>
      </c>
      <c r="G87" s="202">
        <v>21.86</v>
      </c>
      <c r="H87" s="202">
        <v>0</v>
      </c>
      <c r="I87" s="202">
        <v>7.23</v>
      </c>
      <c r="J87" s="202">
        <v>21.18</v>
      </c>
      <c r="K87" s="202">
        <v>4.42</v>
      </c>
      <c r="L87" s="202">
        <v>272.95</v>
      </c>
      <c r="M87" s="202">
        <v>1.18</v>
      </c>
      <c r="N87" s="202">
        <v>1.53</v>
      </c>
      <c r="O87" s="202">
        <v>0</v>
      </c>
      <c r="P87" s="202">
        <v>1.62</v>
      </c>
      <c r="Q87" s="202">
        <v>1.4</v>
      </c>
      <c r="R87" s="202">
        <v>5.57</v>
      </c>
      <c r="S87" s="202">
        <v>3.84</v>
      </c>
      <c r="T87" s="202">
        <v>0</v>
      </c>
      <c r="U87" s="202">
        <v>1.08</v>
      </c>
      <c r="V87" s="202">
        <v>3.03</v>
      </c>
      <c r="W87" s="202">
        <v>0.43</v>
      </c>
      <c r="X87" s="202">
        <v>1.91</v>
      </c>
      <c r="Y87" s="202">
        <v>0</v>
      </c>
      <c r="Z87" s="202">
        <v>17.12</v>
      </c>
      <c r="AA87" s="202">
        <v>9.5</v>
      </c>
      <c r="AB87" s="202">
        <v>0</v>
      </c>
      <c r="AC87" s="202">
        <v>13.5</v>
      </c>
      <c r="AD87" s="202">
        <v>0</v>
      </c>
      <c r="AE87" s="202">
        <v>0</v>
      </c>
      <c r="AF87" s="202">
        <v>0</v>
      </c>
      <c r="AG87" s="202">
        <v>0</v>
      </c>
      <c r="AH87" s="202">
        <v>25.06</v>
      </c>
      <c r="AI87" s="202">
        <v>0</v>
      </c>
      <c r="AJ87" s="202">
        <v>17.350000000000001</v>
      </c>
      <c r="AK87" s="202">
        <v>69.61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13.63</v>
      </c>
      <c r="E88" s="202">
        <v>0</v>
      </c>
      <c r="F88" s="202">
        <v>0</v>
      </c>
      <c r="G88" s="202">
        <v>21.86</v>
      </c>
      <c r="H88" s="202">
        <v>0</v>
      </c>
      <c r="I88" s="202">
        <v>7.23</v>
      </c>
      <c r="J88" s="202">
        <v>21.18</v>
      </c>
      <c r="K88" s="202">
        <v>4.43</v>
      </c>
      <c r="L88" s="202">
        <v>272.95</v>
      </c>
      <c r="M88" s="202">
        <v>1.18</v>
      </c>
      <c r="N88" s="202">
        <v>1.53</v>
      </c>
      <c r="O88" s="202">
        <v>0</v>
      </c>
      <c r="P88" s="202">
        <v>1.62</v>
      </c>
      <c r="Q88" s="202">
        <v>0.13</v>
      </c>
      <c r="R88" s="202">
        <v>0.55000000000000004</v>
      </c>
      <c r="S88" s="202">
        <v>1.39</v>
      </c>
      <c r="T88" s="202">
        <v>0</v>
      </c>
      <c r="U88" s="202">
        <v>1.08</v>
      </c>
      <c r="V88" s="202">
        <v>0.27</v>
      </c>
      <c r="W88" s="202">
        <v>0.43</v>
      </c>
      <c r="X88" s="202">
        <v>1.91</v>
      </c>
      <c r="Y88" s="202">
        <v>0</v>
      </c>
      <c r="Z88" s="202">
        <v>1.64</v>
      </c>
      <c r="AA88" s="202">
        <v>0</v>
      </c>
      <c r="AB88" s="202">
        <v>0</v>
      </c>
      <c r="AC88" s="202">
        <v>13.5</v>
      </c>
      <c r="AD88" s="202">
        <v>0</v>
      </c>
      <c r="AE88" s="202">
        <v>0</v>
      </c>
      <c r="AF88" s="202">
        <v>0</v>
      </c>
      <c r="AG88" s="202">
        <v>0</v>
      </c>
      <c r="AH88" s="202">
        <v>25.06</v>
      </c>
      <c r="AI88" s="202">
        <v>0</v>
      </c>
      <c r="AJ88" s="202">
        <v>17.350000000000001</v>
      </c>
      <c r="AK88" s="202">
        <v>69.61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13.63</v>
      </c>
      <c r="E89" s="202">
        <v>0</v>
      </c>
      <c r="F89" s="202">
        <v>0</v>
      </c>
      <c r="G89" s="202">
        <v>21.86</v>
      </c>
      <c r="H89" s="202">
        <v>0</v>
      </c>
      <c r="I89" s="202">
        <v>7.23</v>
      </c>
      <c r="J89" s="202">
        <v>21.18</v>
      </c>
      <c r="K89" s="202">
        <v>4.8600000000000003</v>
      </c>
      <c r="L89" s="202">
        <v>272.95</v>
      </c>
      <c r="M89" s="202">
        <v>1.18</v>
      </c>
      <c r="N89" s="202">
        <v>1.53</v>
      </c>
      <c r="O89" s="202">
        <v>0</v>
      </c>
      <c r="P89" s="202">
        <v>1.62</v>
      </c>
      <c r="Q89" s="202">
        <v>0.13</v>
      </c>
      <c r="R89" s="202">
        <v>0.55000000000000004</v>
      </c>
      <c r="S89" s="202">
        <v>0.34</v>
      </c>
      <c r="T89" s="202">
        <v>0</v>
      </c>
      <c r="U89" s="202">
        <v>1.08</v>
      </c>
      <c r="V89" s="202">
        <v>0.27</v>
      </c>
      <c r="W89" s="202">
        <v>0.43</v>
      </c>
      <c r="X89" s="202">
        <v>1.91</v>
      </c>
      <c r="Y89" s="202">
        <v>0</v>
      </c>
      <c r="Z89" s="202">
        <v>1.64</v>
      </c>
      <c r="AA89" s="202">
        <v>0</v>
      </c>
      <c r="AB89" s="202">
        <v>0</v>
      </c>
      <c r="AC89" s="202">
        <v>13.5</v>
      </c>
      <c r="AD89" s="202">
        <v>0</v>
      </c>
      <c r="AE89" s="202">
        <v>0</v>
      </c>
      <c r="AF89" s="202">
        <v>0</v>
      </c>
      <c r="AG89" s="202">
        <v>0</v>
      </c>
      <c r="AH89" s="202">
        <v>25.06</v>
      </c>
      <c r="AI89" s="202">
        <v>0</v>
      </c>
      <c r="AJ89" s="202">
        <v>17.350000000000001</v>
      </c>
      <c r="AK89" s="202">
        <v>69.61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13.63</v>
      </c>
      <c r="E90" s="202">
        <v>0</v>
      </c>
      <c r="F90" s="202">
        <v>0</v>
      </c>
      <c r="G90" s="202">
        <v>21.86</v>
      </c>
      <c r="H90" s="202">
        <v>0</v>
      </c>
      <c r="I90" s="202">
        <v>7.23</v>
      </c>
      <c r="J90" s="202">
        <v>21.18</v>
      </c>
      <c r="K90" s="202">
        <v>4.43</v>
      </c>
      <c r="L90" s="202">
        <v>272.95</v>
      </c>
      <c r="M90" s="202">
        <v>1.18</v>
      </c>
      <c r="N90" s="202">
        <v>1.53</v>
      </c>
      <c r="O90" s="202">
        <v>0</v>
      </c>
      <c r="P90" s="202">
        <v>1.62</v>
      </c>
      <c r="Q90" s="202">
        <v>0.13</v>
      </c>
      <c r="R90" s="202">
        <v>0.55000000000000004</v>
      </c>
      <c r="S90" s="202">
        <v>0.34</v>
      </c>
      <c r="T90" s="202">
        <v>0</v>
      </c>
      <c r="U90" s="202">
        <v>1.08</v>
      </c>
      <c r="V90" s="202">
        <v>0.27</v>
      </c>
      <c r="W90" s="202">
        <v>0.43</v>
      </c>
      <c r="X90" s="202">
        <v>1.91</v>
      </c>
      <c r="Y90" s="202">
        <v>0</v>
      </c>
      <c r="Z90" s="202">
        <v>1.64</v>
      </c>
      <c r="AA90" s="202">
        <v>0</v>
      </c>
      <c r="AB90" s="202">
        <v>0</v>
      </c>
      <c r="AC90" s="202">
        <v>13.5</v>
      </c>
      <c r="AD90" s="202">
        <v>0</v>
      </c>
      <c r="AE90" s="202">
        <v>0</v>
      </c>
      <c r="AF90" s="202">
        <v>0</v>
      </c>
      <c r="AG90" s="202">
        <v>0</v>
      </c>
      <c r="AH90" s="202">
        <v>25.06</v>
      </c>
      <c r="AI90" s="202">
        <v>0</v>
      </c>
      <c r="AJ90" s="202">
        <v>17.350000000000001</v>
      </c>
      <c r="AK90" s="202">
        <v>69.61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13.69</v>
      </c>
      <c r="E91" s="202">
        <v>0</v>
      </c>
      <c r="F91" s="202">
        <v>0</v>
      </c>
      <c r="G91" s="202">
        <v>21.86</v>
      </c>
      <c r="H91" s="202">
        <v>0</v>
      </c>
      <c r="I91" s="202">
        <v>7.23</v>
      </c>
      <c r="J91" s="202">
        <v>21.18</v>
      </c>
      <c r="K91" s="202">
        <v>4.43</v>
      </c>
      <c r="L91" s="202">
        <v>272.95</v>
      </c>
      <c r="M91" s="202">
        <v>1.18</v>
      </c>
      <c r="N91" s="202">
        <v>1.53</v>
      </c>
      <c r="O91" s="202">
        <v>0</v>
      </c>
      <c r="P91" s="202">
        <v>1.62</v>
      </c>
      <c r="Q91" s="202">
        <v>0.13</v>
      </c>
      <c r="R91" s="202">
        <v>0.55000000000000004</v>
      </c>
      <c r="S91" s="202">
        <v>0.34</v>
      </c>
      <c r="T91" s="202">
        <v>0</v>
      </c>
      <c r="U91" s="202">
        <v>1.08</v>
      </c>
      <c r="V91" s="202">
        <v>0.27</v>
      </c>
      <c r="W91" s="202">
        <v>0.43</v>
      </c>
      <c r="X91" s="202">
        <v>1.91</v>
      </c>
      <c r="Y91" s="202">
        <v>0</v>
      </c>
      <c r="Z91" s="202">
        <v>1.64</v>
      </c>
      <c r="AA91" s="202">
        <v>0</v>
      </c>
      <c r="AB91" s="202">
        <v>0</v>
      </c>
      <c r="AC91" s="202">
        <v>13.5</v>
      </c>
      <c r="AD91" s="202">
        <v>0</v>
      </c>
      <c r="AE91" s="202">
        <v>0</v>
      </c>
      <c r="AF91" s="202">
        <v>0</v>
      </c>
      <c r="AG91" s="202">
        <v>0</v>
      </c>
      <c r="AH91" s="202">
        <v>25.06</v>
      </c>
      <c r="AI91" s="202">
        <v>0</v>
      </c>
      <c r="AJ91" s="202">
        <v>17.350000000000001</v>
      </c>
      <c r="AK91" s="202">
        <v>69.61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13.75</v>
      </c>
      <c r="E92" s="202">
        <v>0</v>
      </c>
      <c r="F92" s="202">
        <v>0</v>
      </c>
      <c r="G92" s="202">
        <v>21.86</v>
      </c>
      <c r="H92" s="202">
        <v>0</v>
      </c>
      <c r="I92" s="202">
        <v>7.23</v>
      </c>
      <c r="J92" s="202">
        <v>21.18</v>
      </c>
      <c r="K92" s="202">
        <v>4.43</v>
      </c>
      <c r="L92" s="202">
        <v>272.95</v>
      </c>
      <c r="M92" s="202">
        <v>1.18</v>
      </c>
      <c r="N92" s="202">
        <v>1.53</v>
      </c>
      <c r="O92" s="202">
        <v>0</v>
      </c>
      <c r="P92" s="202">
        <v>1.62</v>
      </c>
      <c r="Q92" s="202">
        <v>1.49</v>
      </c>
      <c r="R92" s="202">
        <v>6.16</v>
      </c>
      <c r="S92" s="202">
        <v>3.84</v>
      </c>
      <c r="T92" s="202">
        <v>0</v>
      </c>
      <c r="U92" s="202">
        <v>1.08</v>
      </c>
      <c r="V92" s="202">
        <v>0.27</v>
      </c>
      <c r="W92" s="202">
        <v>0.43</v>
      </c>
      <c r="X92" s="202">
        <v>1.91</v>
      </c>
      <c r="Y92" s="202">
        <v>0</v>
      </c>
      <c r="Z92" s="202">
        <v>1.64</v>
      </c>
      <c r="AA92" s="202">
        <v>9.5</v>
      </c>
      <c r="AB92" s="202">
        <v>0</v>
      </c>
      <c r="AC92" s="202">
        <v>13.5</v>
      </c>
      <c r="AD92" s="202">
        <v>0</v>
      </c>
      <c r="AE92" s="202">
        <v>0</v>
      </c>
      <c r="AF92" s="202">
        <v>0</v>
      </c>
      <c r="AG92" s="202">
        <v>0</v>
      </c>
      <c r="AH92" s="202">
        <v>25.06</v>
      </c>
      <c r="AI92" s="202">
        <v>0</v>
      </c>
      <c r="AJ92" s="202">
        <v>17.350000000000001</v>
      </c>
      <c r="AK92" s="202">
        <v>69.61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13.75</v>
      </c>
      <c r="E93" s="202">
        <v>0</v>
      </c>
      <c r="F93" s="202">
        <v>0</v>
      </c>
      <c r="G93" s="202">
        <v>21.86</v>
      </c>
      <c r="H93" s="202">
        <v>0</v>
      </c>
      <c r="I93" s="202">
        <v>7.23</v>
      </c>
      <c r="J93" s="202">
        <v>21.18</v>
      </c>
      <c r="K93" s="202">
        <v>4.43</v>
      </c>
      <c r="L93" s="202">
        <v>272.95</v>
      </c>
      <c r="M93" s="202">
        <v>1.18</v>
      </c>
      <c r="N93" s="202">
        <v>1.53</v>
      </c>
      <c r="O93" s="202">
        <v>0</v>
      </c>
      <c r="P93" s="202">
        <v>1.62</v>
      </c>
      <c r="Q93" s="202">
        <v>1.49</v>
      </c>
      <c r="R93" s="202">
        <v>6.16</v>
      </c>
      <c r="S93" s="202">
        <v>3.84</v>
      </c>
      <c r="T93" s="202">
        <v>0</v>
      </c>
      <c r="U93" s="202">
        <v>1.08</v>
      </c>
      <c r="V93" s="202">
        <v>3.01</v>
      </c>
      <c r="W93" s="202">
        <v>4.83</v>
      </c>
      <c r="X93" s="202">
        <v>1.91</v>
      </c>
      <c r="Y93" s="202">
        <v>0</v>
      </c>
      <c r="Z93" s="202">
        <v>19.809999999999999</v>
      </c>
      <c r="AA93" s="202">
        <v>9.5</v>
      </c>
      <c r="AB93" s="202">
        <v>0</v>
      </c>
      <c r="AC93" s="202">
        <v>13.5</v>
      </c>
      <c r="AD93" s="202">
        <v>0</v>
      </c>
      <c r="AE93" s="202">
        <v>0</v>
      </c>
      <c r="AF93" s="202">
        <v>0</v>
      </c>
      <c r="AG93" s="202">
        <v>0</v>
      </c>
      <c r="AH93" s="202">
        <v>25.06</v>
      </c>
      <c r="AI93" s="202">
        <v>0</v>
      </c>
      <c r="AJ93" s="202">
        <v>17.350000000000001</v>
      </c>
      <c r="AK93" s="202">
        <v>69.61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13.75</v>
      </c>
      <c r="E94" s="202">
        <v>0</v>
      </c>
      <c r="F94" s="202">
        <v>0</v>
      </c>
      <c r="G94" s="202">
        <v>21.86</v>
      </c>
      <c r="H94" s="202">
        <v>0</v>
      </c>
      <c r="I94" s="202">
        <v>7.23</v>
      </c>
      <c r="J94" s="202">
        <v>21.18</v>
      </c>
      <c r="K94" s="202">
        <v>4.43</v>
      </c>
      <c r="L94" s="202">
        <v>272.95</v>
      </c>
      <c r="M94" s="202">
        <v>1.18</v>
      </c>
      <c r="N94" s="202">
        <v>1.53</v>
      </c>
      <c r="O94" s="202">
        <v>0</v>
      </c>
      <c r="P94" s="202">
        <v>1.62</v>
      </c>
      <c r="Q94" s="202">
        <v>1.49</v>
      </c>
      <c r="R94" s="202">
        <v>6.16</v>
      </c>
      <c r="S94" s="202">
        <v>3.84</v>
      </c>
      <c r="T94" s="202">
        <v>0</v>
      </c>
      <c r="U94" s="202">
        <v>1.08</v>
      </c>
      <c r="V94" s="202">
        <v>3.01</v>
      </c>
      <c r="W94" s="202">
        <v>4.83</v>
      </c>
      <c r="X94" s="202">
        <v>20.76</v>
      </c>
      <c r="Y94" s="202">
        <v>0</v>
      </c>
      <c r="Z94" s="202">
        <v>19.809999999999999</v>
      </c>
      <c r="AA94" s="202">
        <v>9.5</v>
      </c>
      <c r="AB94" s="202">
        <v>0</v>
      </c>
      <c r="AC94" s="202">
        <v>13.5</v>
      </c>
      <c r="AD94" s="202">
        <v>0</v>
      </c>
      <c r="AE94" s="202">
        <v>0</v>
      </c>
      <c r="AF94" s="202">
        <v>0</v>
      </c>
      <c r="AG94" s="202">
        <v>0</v>
      </c>
      <c r="AH94" s="202">
        <v>25.06</v>
      </c>
      <c r="AI94" s="202">
        <v>0</v>
      </c>
      <c r="AJ94" s="202">
        <v>17.350000000000001</v>
      </c>
      <c r="AK94" s="202">
        <v>69.61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13.75</v>
      </c>
      <c r="E95" s="202">
        <v>0</v>
      </c>
      <c r="F95" s="202">
        <v>0</v>
      </c>
      <c r="G95" s="202">
        <v>21.86</v>
      </c>
      <c r="H95" s="202">
        <v>0</v>
      </c>
      <c r="I95" s="202">
        <v>7.23</v>
      </c>
      <c r="J95" s="202">
        <v>21.18</v>
      </c>
      <c r="K95" s="202">
        <v>4.43</v>
      </c>
      <c r="L95" s="202">
        <v>272.95</v>
      </c>
      <c r="M95" s="202">
        <v>1.18</v>
      </c>
      <c r="N95" s="202">
        <v>1.53</v>
      </c>
      <c r="O95" s="202">
        <v>0</v>
      </c>
      <c r="P95" s="202">
        <v>1.62</v>
      </c>
      <c r="Q95" s="202">
        <v>1.49</v>
      </c>
      <c r="R95" s="202">
        <v>6.16</v>
      </c>
      <c r="S95" s="202">
        <v>3.84</v>
      </c>
      <c r="T95" s="202">
        <v>0</v>
      </c>
      <c r="U95" s="202">
        <v>1.08</v>
      </c>
      <c r="V95" s="202">
        <v>3.01</v>
      </c>
      <c r="W95" s="202">
        <v>4.83</v>
      </c>
      <c r="X95" s="202">
        <v>20.76</v>
      </c>
      <c r="Y95" s="202">
        <v>0</v>
      </c>
      <c r="Z95" s="202">
        <v>19.809999999999999</v>
      </c>
      <c r="AA95" s="202">
        <v>9.5</v>
      </c>
      <c r="AB95" s="202">
        <v>0</v>
      </c>
      <c r="AC95" s="202">
        <v>13.5</v>
      </c>
      <c r="AD95" s="202">
        <v>0</v>
      </c>
      <c r="AE95" s="202">
        <v>0</v>
      </c>
      <c r="AF95" s="202">
        <v>0</v>
      </c>
      <c r="AG95" s="202">
        <v>0</v>
      </c>
      <c r="AH95" s="202">
        <v>25.06</v>
      </c>
      <c r="AI95" s="202">
        <v>0</v>
      </c>
      <c r="AJ95" s="202">
        <v>17.350000000000001</v>
      </c>
      <c r="AK95" s="202">
        <v>69.61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13.82</v>
      </c>
      <c r="E96" s="202">
        <v>0</v>
      </c>
      <c r="F96" s="202">
        <v>0</v>
      </c>
      <c r="G96" s="202">
        <v>21.86</v>
      </c>
      <c r="H96" s="202">
        <v>0</v>
      </c>
      <c r="I96" s="202">
        <v>7.23</v>
      </c>
      <c r="J96" s="202">
        <v>21.18</v>
      </c>
      <c r="K96" s="202">
        <v>4.43</v>
      </c>
      <c r="L96" s="202">
        <v>272.95</v>
      </c>
      <c r="M96" s="202">
        <v>1.18</v>
      </c>
      <c r="N96" s="202">
        <v>1.53</v>
      </c>
      <c r="O96" s="202">
        <v>0</v>
      </c>
      <c r="P96" s="202">
        <v>1.62</v>
      </c>
      <c r="Q96" s="202">
        <v>1.49</v>
      </c>
      <c r="R96" s="202">
        <v>6.16</v>
      </c>
      <c r="S96" s="202">
        <v>3.84</v>
      </c>
      <c r="T96" s="202">
        <v>0</v>
      </c>
      <c r="U96" s="202">
        <v>1.08</v>
      </c>
      <c r="V96" s="202">
        <v>3.01</v>
      </c>
      <c r="W96" s="202">
        <v>4.83</v>
      </c>
      <c r="X96" s="202">
        <v>20.76</v>
      </c>
      <c r="Y96" s="202">
        <v>0</v>
      </c>
      <c r="Z96" s="202">
        <v>19.809999999999999</v>
      </c>
      <c r="AA96" s="202">
        <v>9.5</v>
      </c>
      <c r="AB96" s="202">
        <v>0</v>
      </c>
      <c r="AC96" s="202">
        <v>13.5</v>
      </c>
      <c r="AD96" s="202">
        <v>0</v>
      </c>
      <c r="AE96" s="202">
        <v>0</v>
      </c>
      <c r="AF96" s="202">
        <v>0</v>
      </c>
      <c r="AG96" s="202">
        <v>0</v>
      </c>
      <c r="AH96" s="202">
        <v>25.06</v>
      </c>
      <c r="AI96" s="202">
        <v>0</v>
      </c>
      <c r="AJ96" s="202">
        <v>17.350000000000001</v>
      </c>
      <c r="AK96" s="202">
        <v>69.61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13.82</v>
      </c>
      <c r="E97" s="202">
        <v>0</v>
      </c>
      <c r="F97" s="202">
        <v>0</v>
      </c>
      <c r="G97" s="202">
        <v>21.86</v>
      </c>
      <c r="H97" s="202">
        <v>0</v>
      </c>
      <c r="I97" s="202">
        <v>7.23</v>
      </c>
      <c r="J97" s="202">
        <v>21.18</v>
      </c>
      <c r="K97" s="202">
        <v>4.43</v>
      </c>
      <c r="L97" s="202">
        <v>272.95</v>
      </c>
      <c r="M97" s="202">
        <v>1.18</v>
      </c>
      <c r="N97" s="202">
        <v>1.53</v>
      </c>
      <c r="O97" s="202">
        <v>0</v>
      </c>
      <c r="P97" s="202">
        <v>17.73</v>
      </c>
      <c r="Q97" s="202">
        <v>1.49</v>
      </c>
      <c r="R97" s="202">
        <v>6.16</v>
      </c>
      <c r="S97" s="202">
        <v>3.84</v>
      </c>
      <c r="T97" s="202">
        <v>0</v>
      </c>
      <c r="U97" s="202">
        <v>1.08</v>
      </c>
      <c r="V97" s="202">
        <v>3.01</v>
      </c>
      <c r="W97" s="202">
        <v>4.83</v>
      </c>
      <c r="X97" s="202">
        <v>20.76</v>
      </c>
      <c r="Y97" s="202">
        <v>0</v>
      </c>
      <c r="Z97" s="202">
        <v>19.809999999999999</v>
      </c>
      <c r="AA97" s="202">
        <v>9.5</v>
      </c>
      <c r="AB97" s="202">
        <v>0</v>
      </c>
      <c r="AC97" s="202">
        <v>13.5</v>
      </c>
      <c r="AD97" s="202">
        <v>0</v>
      </c>
      <c r="AE97" s="202">
        <v>0</v>
      </c>
      <c r="AF97" s="202">
        <v>0</v>
      </c>
      <c r="AG97" s="202">
        <v>0</v>
      </c>
      <c r="AH97" s="202">
        <v>25.06</v>
      </c>
      <c r="AI97" s="202">
        <v>0</v>
      </c>
      <c r="AJ97" s="202">
        <v>17.350000000000001</v>
      </c>
      <c r="AK97" s="202">
        <v>69.61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13.82</v>
      </c>
      <c r="E98" s="202">
        <v>0</v>
      </c>
      <c r="F98" s="202">
        <v>0</v>
      </c>
      <c r="G98" s="202">
        <v>21.86</v>
      </c>
      <c r="H98" s="202">
        <v>0</v>
      </c>
      <c r="I98" s="202">
        <v>7.23</v>
      </c>
      <c r="J98" s="202">
        <v>21.18</v>
      </c>
      <c r="K98" s="202">
        <v>4.43</v>
      </c>
      <c r="L98" s="202">
        <v>272.95</v>
      </c>
      <c r="M98" s="202">
        <v>1.18</v>
      </c>
      <c r="N98" s="202">
        <v>1.53</v>
      </c>
      <c r="O98" s="202">
        <v>0</v>
      </c>
      <c r="P98" s="202">
        <v>18.28</v>
      </c>
      <c r="Q98" s="202">
        <v>1.49</v>
      </c>
      <c r="R98" s="202">
        <v>6.16</v>
      </c>
      <c r="S98" s="202">
        <v>3.84</v>
      </c>
      <c r="T98" s="202">
        <v>0</v>
      </c>
      <c r="U98" s="202">
        <v>1.08</v>
      </c>
      <c r="V98" s="202">
        <v>3.01</v>
      </c>
      <c r="W98" s="202">
        <v>4.83</v>
      </c>
      <c r="X98" s="202">
        <v>20.76</v>
      </c>
      <c r="Y98" s="202">
        <v>0</v>
      </c>
      <c r="Z98" s="202">
        <v>19.809999999999999</v>
      </c>
      <c r="AA98" s="202">
        <v>9.5</v>
      </c>
      <c r="AB98" s="202">
        <v>0</v>
      </c>
      <c r="AC98" s="202">
        <v>13.5</v>
      </c>
      <c r="AD98" s="202">
        <v>0</v>
      </c>
      <c r="AE98" s="202">
        <v>0</v>
      </c>
      <c r="AF98" s="202">
        <v>0</v>
      </c>
      <c r="AG98" s="202">
        <v>0</v>
      </c>
      <c r="AH98" s="202">
        <v>25.06</v>
      </c>
      <c r="AI98" s="202">
        <v>0</v>
      </c>
      <c r="AJ98" s="202">
        <v>17.350000000000001</v>
      </c>
      <c r="AK98" s="202">
        <v>69.61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0.32685500000000006</v>
      </c>
      <c r="E99">
        <f t="shared" si="0"/>
        <v>0</v>
      </c>
      <c r="F99">
        <f t="shared" si="0"/>
        <v>0</v>
      </c>
      <c r="G99">
        <f t="shared" si="0"/>
        <v>0.52463999999999911</v>
      </c>
      <c r="H99">
        <f t="shared" si="0"/>
        <v>0</v>
      </c>
      <c r="I99">
        <f t="shared" si="0"/>
        <v>0.17352000000000023</v>
      </c>
      <c r="J99">
        <f t="shared" si="0"/>
        <v>0.50832000000000055</v>
      </c>
      <c r="K99">
        <f t="shared" si="0"/>
        <v>8.9985000000000051E-2</v>
      </c>
      <c r="L99">
        <f t="shared" si="0"/>
        <v>4.9400600000000052</v>
      </c>
      <c r="M99">
        <f t="shared" si="0"/>
        <v>2.8382500000000071E-2</v>
      </c>
      <c r="N99">
        <f t="shared" si="0"/>
        <v>3.6720000000000023E-2</v>
      </c>
      <c r="O99">
        <f t="shared" si="0"/>
        <v>0</v>
      </c>
      <c r="P99">
        <f t="shared" si="0"/>
        <v>0.13453750000000006</v>
      </c>
      <c r="Q99">
        <f t="shared" si="0"/>
        <v>2.1984999999999973E-2</v>
      </c>
      <c r="R99">
        <f t="shared" si="0"/>
        <v>9.1577500000000187E-2</v>
      </c>
      <c r="S99">
        <f t="shared" si="0"/>
        <v>5.7490000000000069E-2</v>
      </c>
      <c r="T99">
        <f t="shared" si="0"/>
        <v>0</v>
      </c>
      <c r="U99">
        <f t="shared" si="0"/>
        <v>2.5922499999999966E-2</v>
      </c>
      <c r="V99">
        <f t="shared" si="0"/>
        <v>4.1205000000000012E-2</v>
      </c>
      <c r="W99">
        <f t="shared" si="0"/>
        <v>6.1632500000000118E-2</v>
      </c>
      <c r="X99">
        <f t="shared" si="0"/>
        <v>0.25818999999999953</v>
      </c>
      <c r="Y99">
        <f t="shared" si="0"/>
        <v>0</v>
      </c>
      <c r="Z99">
        <f t="shared" si="0"/>
        <v>0.26749999999999957</v>
      </c>
      <c r="AA99">
        <f t="shared" si="0"/>
        <v>0.13336000000000015</v>
      </c>
      <c r="AB99">
        <f t="shared" si="0"/>
        <v>0</v>
      </c>
      <c r="AC99">
        <f t="shared" si="0"/>
        <v>0.32692499999999969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0.60143999999999909</v>
      </c>
      <c r="AI99">
        <f t="shared" si="0"/>
        <v>0</v>
      </c>
      <c r="AJ99">
        <f t="shared" si="0"/>
        <v>0.41639999999999938</v>
      </c>
      <c r="AK99">
        <f t="shared" si="0"/>
        <v>1.6706399999999977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5.2530900000000047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-15.664</v>
      </c>
      <c r="D35" s="83">
        <v>0</v>
      </c>
      <c r="E35" s="83">
        <v>0</v>
      </c>
      <c r="F35" s="83">
        <v>-21.335999999999999</v>
      </c>
      <c r="G35" s="83">
        <v>-37</v>
      </c>
      <c r="H35" s="77"/>
      <c r="I35" s="32">
        <v>33</v>
      </c>
      <c r="J35" s="83">
        <v>15.664</v>
      </c>
      <c r="K35" s="83">
        <v>0</v>
      </c>
      <c r="L35" s="83">
        <v>0</v>
      </c>
      <c r="M35" s="83">
        <v>0</v>
      </c>
      <c r="N35" s="83">
        <v>15.664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21.335999999999999</v>
      </c>
      <c r="AF35" s="83">
        <v>0</v>
      </c>
      <c r="AG35" s="83">
        <v>0</v>
      </c>
      <c r="AH35" s="83">
        <v>0</v>
      </c>
      <c r="AI35" s="83">
        <v>21.335999999999999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15.664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-15.664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21.335999999999999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-21.335999999999999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156.63999999999999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156.63999999999999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213.35999999999999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213.35999999999999</v>
      </c>
      <c r="DF35" s="82">
        <f t="shared" si="31"/>
        <v>37</v>
      </c>
      <c r="DG35" s="82">
        <f t="shared" si="32"/>
        <v>-15.664</v>
      </c>
      <c r="DH35" s="82">
        <f t="shared" si="33"/>
        <v>0</v>
      </c>
      <c r="DI35" s="82">
        <f t="shared" si="34"/>
        <v>0</v>
      </c>
      <c r="DJ35" s="82">
        <f t="shared" si="35"/>
        <v>-21.335999999999999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-37.256</v>
      </c>
      <c r="D36" s="83">
        <v>0</v>
      </c>
      <c r="E36" s="83">
        <v>0</v>
      </c>
      <c r="F36" s="83">
        <v>-50.744</v>
      </c>
      <c r="G36" s="83">
        <v>-88</v>
      </c>
      <c r="H36" s="77"/>
      <c r="I36" s="32">
        <v>34</v>
      </c>
      <c r="J36" s="83">
        <v>37.256</v>
      </c>
      <c r="K36" s="83">
        <v>0</v>
      </c>
      <c r="L36" s="83">
        <v>0</v>
      </c>
      <c r="M36" s="83">
        <v>0</v>
      </c>
      <c r="N36" s="83">
        <v>37.256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50.744</v>
      </c>
      <c r="AF36" s="83">
        <v>0</v>
      </c>
      <c r="AG36" s="83">
        <v>0</v>
      </c>
      <c r="AH36" s="83">
        <v>0</v>
      </c>
      <c r="AI36" s="83">
        <v>50.744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37.256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-37.256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50.744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-50.744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372.56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372.56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507.44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507.44</v>
      </c>
      <c r="DF36" s="82">
        <f t="shared" si="31"/>
        <v>88</v>
      </c>
      <c r="DG36" s="82">
        <f t="shared" si="32"/>
        <v>-37.256</v>
      </c>
      <c r="DH36" s="82">
        <f t="shared" si="33"/>
        <v>0</v>
      </c>
      <c r="DI36" s="82">
        <f t="shared" si="34"/>
        <v>0</v>
      </c>
      <c r="DJ36" s="82">
        <f t="shared" si="35"/>
        <v>-50.744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-20</v>
      </c>
      <c r="D37" s="83">
        <v>0</v>
      </c>
      <c r="E37" s="83">
        <v>0</v>
      </c>
      <c r="F37" s="83">
        <v>-58.363999999999997</v>
      </c>
      <c r="G37" s="83">
        <v>-78.364000000000004</v>
      </c>
      <c r="H37" s="77"/>
      <c r="I37" s="32">
        <v>35</v>
      </c>
      <c r="J37" s="83">
        <v>20</v>
      </c>
      <c r="K37" s="83">
        <v>0</v>
      </c>
      <c r="L37" s="83">
        <v>0</v>
      </c>
      <c r="M37" s="83">
        <v>0</v>
      </c>
      <c r="N37" s="83">
        <v>20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58.363999999999997</v>
      </c>
      <c r="AF37" s="83">
        <v>0</v>
      </c>
      <c r="AG37" s="83">
        <v>0</v>
      </c>
      <c r="AH37" s="83">
        <v>0</v>
      </c>
      <c r="AI37" s="83">
        <v>58.363999999999997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20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-20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58.363999999999997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-58.363999999999997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200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200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583.64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583.64</v>
      </c>
      <c r="DF37" s="82">
        <f t="shared" si="31"/>
        <v>78.364000000000004</v>
      </c>
      <c r="DG37" s="82">
        <f t="shared" si="32"/>
        <v>-20</v>
      </c>
      <c r="DH37" s="82">
        <f t="shared" si="33"/>
        <v>0</v>
      </c>
      <c r="DI37" s="82">
        <f t="shared" si="34"/>
        <v>0</v>
      </c>
      <c r="DJ37" s="82">
        <f t="shared" si="35"/>
        <v>-58.363999999999997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-53.862000000000002</v>
      </c>
      <c r="G38" s="83">
        <v>-53.862000000000002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53.862000000000002</v>
      </c>
      <c r="AF38" s="83">
        <v>0</v>
      </c>
      <c r="AG38" s="83">
        <v>0</v>
      </c>
      <c r="AH38" s="83">
        <v>0</v>
      </c>
      <c r="AI38" s="83">
        <v>53.862000000000002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53.862000000000002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-53.862000000000002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538.62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538.62</v>
      </c>
      <c r="DF38" s="82">
        <f t="shared" si="31"/>
        <v>53.862000000000002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-53.862000000000002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-65</v>
      </c>
      <c r="D39" s="83">
        <v>0</v>
      </c>
      <c r="E39" s="83">
        <v>0</v>
      </c>
      <c r="F39" s="83">
        <v>-29.678000000000001</v>
      </c>
      <c r="G39" s="83">
        <v>-94.677999999999997</v>
      </c>
      <c r="H39" s="77"/>
      <c r="I39" s="32">
        <v>37</v>
      </c>
      <c r="J39" s="83">
        <v>65</v>
      </c>
      <c r="K39" s="83">
        <v>0</v>
      </c>
      <c r="L39" s="83">
        <v>0</v>
      </c>
      <c r="M39" s="83">
        <v>0</v>
      </c>
      <c r="N39" s="83">
        <v>65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29.678000000000001</v>
      </c>
      <c r="AF39" s="83">
        <v>0</v>
      </c>
      <c r="AG39" s="83">
        <v>0</v>
      </c>
      <c r="AH39" s="83">
        <v>0</v>
      </c>
      <c r="AI39" s="83">
        <v>29.678000000000001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65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-65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29.678000000000001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-29.678000000000001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650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650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296.78000000000003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296.78000000000003</v>
      </c>
      <c r="DF39" s="82">
        <f t="shared" si="31"/>
        <v>94.677999999999997</v>
      </c>
      <c r="DG39" s="82">
        <f t="shared" si="32"/>
        <v>-65</v>
      </c>
      <c r="DH39" s="82">
        <f t="shared" si="33"/>
        <v>0</v>
      </c>
      <c r="DI39" s="82">
        <f t="shared" si="34"/>
        <v>0</v>
      </c>
      <c r="DJ39" s="82">
        <f t="shared" si="35"/>
        <v>-29.678000000000001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-24.405000000000001</v>
      </c>
      <c r="D40" s="83">
        <v>0</v>
      </c>
      <c r="E40" s="83">
        <v>0</v>
      </c>
      <c r="F40" s="83">
        <v>0</v>
      </c>
      <c r="G40" s="83">
        <v>-24.405000000000001</v>
      </c>
      <c r="H40" s="77"/>
      <c r="I40" s="32">
        <v>38</v>
      </c>
      <c r="J40" s="83">
        <v>24.405000000000001</v>
      </c>
      <c r="K40" s="83">
        <v>0</v>
      </c>
      <c r="L40" s="83">
        <v>0</v>
      </c>
      <c r="M40" s="83">
        <v>20.594999999999999</v>
      </c>
      <c r="N40" s="83">
        <v>45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-20.594999999999999</v>
      </c>
      <c r="AG40" s="83">
        <v>0</v>
      </c>
      <c r="AH40" s="83">
        <v>0</v>
      </c>
      <c r="AI40" s="83">
        <v>-20.594999999999999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24.405000000000001</v>
      </c>
      <c r="AV40" s="84">
        <f t="shared" si="13"/>
        <v>0</v>
      </c>
      <c r="AW40" s="84">
        <f t="shared" si="13"/>
        <v>0</v>
      </c>
      <c r="AX40" s="84">
        <f t="shared" si="13"/>
        <v>20.594999999999999</v>
      </c>
      <c r="AY40" s="84">
        <f t="shared" si="14"/>
        <v>-45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244.05</v>
      </c>
      <c r="CF40" s="81">
        <f t="shared" si="5"/>
        <v>0</v>
      </c>
      <c r="CG40" s="81">
        <f t="shared" si="5"/>
        <v>0</v>
      </c>
      <c r="CH40" s="81">
        <f t="shared" si="5"/>
        <v>205.95</v>
      </c>
      <c r="CI40" s="81">
        <f t="shared" si="24"/>
        <v>450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24.405000000000001</v>
      </c>
      <c r="DG40" s="82">
        <f t="shared" si="32"/>
        <v>-45</v>
      </c>
      <c r="DH40" s="82">
        <f t="shared" si="33"/>
        <v>0</v>
      </c>
      <c r="DI40" s="82">
        <f t="shared" si="34"/>
        <v>0</v>
      </c>
      <c r="DJ40" s="82">
        <f t="shared" si="35"/>
        <v>20.594999999999999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-10.847</v>
      </c>
      <c r="D41" s="83">
        <v>0</v>
      </c>
      <c r="E41" s="83">
        <v>0</v>
      </c>
      <c r="F41" s="83">
        <v>0</v>
      </c>
      <c r="G41" s="83">
        <v>-10.847</v>
      </c>
      <c r="H41" s="77"/>
      <c r="I41" s="32">
        <v>39</v>
      </c>
      <c r="J41" s="83">
        <v>10.847</v>
      </c>
      <c r="K41" s="83">
        <v>0</v>
      </c>
      <c r="L41" s="83">
        <v>0</v>
      </c>
      <c r="M41" s="83">
        <v>9.1530000000000005</v>
      </c>
      <c r="N41" s="83">
        <v>20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-9.1530000000000005</v>
      </c>
      <c r="AG41" s="83">
        <v>0</v>
      </c>
      <c r="AH41" s="83">
        <v>0</v>
      </c>
      <c r="AI41" s="83">
        <v>-9.1530000000000005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10.847</v>
      </c>
      <c r="AV41" s="84">
        <f t="shared" si="13"/>
        <v>0</v>
      </c>
      <c r="AW41" s="84">
        <f t="shared" si="13"/>
        <v>0</v>
      </c>
      <c r="AX41" s="84">
        <f t="shared" si="13"/>
        <v>9.1530000000000005</v>
      </c>
      <c r="AY41" s="84">
        <f t="shared" si="14"/>
        <v>-20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108.47</v>
      </c>
      <c r="CF41" s="81">
        <f t="shared" si="5"/>
        <v>0</v>
      </c>
      <c r="CG41" s="81">
        <f t="shared" si="5"/>
        <v>0</v>
      </c>
      <c r="CH41" s="81">
        <f t="shared" si="5"/>
        <v>91.53</v>
      </c>
      <c r="CI41" s="81">
        <f t="shared" si="24"/>
        <v>200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10.847</v>
      </c>
      <c r="DG41" s="82">
        <f t="shared" si="32"/>
        <v>-20</v>
      </c>
      <c r="DH41" s="82">
        <f t="shared" si="33"/>
        <v>0</v>
      </c>
      <c r="DI41" s="82">
        <f t="shared" si="34"/>
        <v>0</v>
      </c>
      <c r="DJ41" s="82">
        <f t="shared" si="35"/>
        <v>9.1530000000000005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-14.1</v>
      </c>
      <c r="D53" s="83">
        <v>0</v>
      </c>
      <c r="E53" s="83">
        <v>0</v>
      </c>
      <c r="F53" s="83">
        <v>0</v>
      </c>
      <c r="G53" s="83">
        <v>-14.1</v>
      </c>
      <c r="H53" s="77"/>
      <c r="I53" s="32">
        <v>51</v>
      </c>
      <c r="J53" s="83">
        <v>14.1</v>
      </c>
      <c r="K53" s="83">
        <v>0</v>
      </c>
      <c r="L53" s="83">
        <v>0</v>
      </c>
      <c r="M53" s="83">
        <v>11.9</v>
      </c>
      <c r="N53" s="83">
        <v>26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-11.9</v>
      </c>
      <c r="AG53" s="83">
        <v>0</v>
      </c>
      <c r="AH53" s="83">
        <v>0</v>
      </c>
      <c r="AI53" s="83">
        <v>-11.9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14.1</v>
      </c>
      <c r="AV53" s="84">
        <f t="shared" si="13"/>
        <v>0</v>
      </c>
      <c r="AW53" s="84">
        <f t="shared" si="13"/>
        <v>0</v>
      </c>
      <c r="AX53" s="84">
        <f t="shared" si="13"/>
        <v>11.9</v>
      </c>
      <c r="AY53" s="84">
        <f t="shared" si="14"/>
        <v>-26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141</v>
      </c>
      <c r="CF53" s="81">
        <f t="shared" si="5"/>
        <v>0</v>
      </c>
      <c r="CG53" s="81">
        <f t="shared" si="5"/>
        <v>0</v>
      </c>
      <c r="CH53" s="81">
        <f t="shared" si="5"/>
        <v>119</v>
      </c>
      <c r="CI53" s="81">
        <f t="shared" si="24"/>
        <v>260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14.1</v>
      </c>
      <c r="DG53" s="82">
        <f t="shared" si="32"/>
        <v>-26</v>
      </c>
      <c r="DH53" s="82">
        <f t="shared" si="33"/>
        <v>0</v>
      </c>
      <c r="DI53" s="82">
        <f t="shared" si="34"/>
        <v>0</v>
      </c>
      <c r="DJ53" s="82">
        <f t="shared" si="35"/>
        <v>11.9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-5.9660000000000002</v>
      </c>
      <c r="D54" s="83">
        <v>0</v>
      </c>
      <c r="E54" s="83">
        <v>0</v>
      </c>
      <c r="F54" s="83">
        <v>0</v>
      </c>
      <c r="G54" s="83">
        <v>-5.9660000000000002</v>
      </c>
      <c r="H54" s="77"/>
      <c r="I54" s="32">
        <v>52</v>
      </c>
      <c r="J54" s="83">
        <v>5.9660000000000002</v>
      </c>
      <c r="K54" s="83">
        <v>0</v>
      </c>
      <c r="L54" s="83">
        <v>0</v>
      </c>
      <c r="M54" s="83">
        <v>5.0339999999999998</v>
      </c>
      <c r="N54" s="83">
        <v>11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-5.0339999999999998</v>
      </c>
      <c r="AG54" s="83">
        <v>0</v>
      </c>
      <c r="AH54" s="83">
        <v>0</v>
      </c>
      <c r="AI54" s="83">
        <v>-5.0339999999999998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5.9660000000000002</v>
      </c>
      <c r="AV54" s="84">
        <f t="shared" si="13"/>
        <v>0</v>
      </c>
      <c r="AW54" s="84">
        <f t="shared" si="13"/>
        <v>0</v>
      </c>
      <c r="AX54" s="84">
        <f t="shared" si="13"/>
        <v>5.0339999999999998</v>
      </c>
      <c r="AY54" s="84">
        <f t="shared" si="14"/>
        <v>-11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59.660000000000004</v>
      </c>
      <c r="CF54" s="81">
        <f t="shared" si="5"/>
        <v>0</v>
      </c>
      <c r="CG54" s="81">
        <f t="shared" si="5"/>
        <v>0</v>
      </c>
      <c r="CH54" s="81">
        <f t="shared" si="5"/>
        <v>50.339999999999996</v>
      </c>
      <c r="CI54" s="81">
        <f t="shared" si="24"/>
        <v>110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5.9660000000000002</v>
      </c>
      <c r="DG54" s="82">
        <f t="shared" si="32"/>
        <v>-11</v>
      </c>
      <c r="DH54" s="82">
        <f t="shared" si="33"/>
        <v>0</v>
      </c>
      <c r="DI54" s="82">
        <f t="shared" si="34"/>
        <v>0</v>
      </c>
      <c r="DJ54" s="82">
        <f t="shared" si="35"/>
        <v>5.0339999999999998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40</v>
      </c>
      <c r="N55" s="83">
        <v>40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-40</v>
      </c>
      <c r="AG55" s="83">
        <v>0</v>
      </c>
      <c r="AH55" s="83">
        <v>0</v>
      </c>
      <c r="AI55" s="83">
        <v>-40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40</v>
      </c>
      <c r="AY55" s="84">
        <f t="shared" si="14"/>
        <v>-40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400</v>
      </c>
      <c r="CI55" s="81">
        <f t="shared" si="24"/>
        <v>400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-40</v>
      </c>
      <c r="DH55" s="82">
        <f t="shared" si="33"/>
        <v>0</v>
      </c>
      <c r="DI55" s="82">
        <f t="shared" si="34"/>
        <v>0</v>
      </c>
      <c r="DJ55" s="82">
        <f t="shared" si="35"/>
        <v>40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6.9420000000000002</v>
      </c>
      <c r="N57" s="83">
        <v>6.9420000000000002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-6.9420000000000002</v>
      </c>
      <c r="AG57" s="83">
        <v>0</v>
      </c>
      <c r="AH57" s="83">
        <v>0</v>
      </c>
      <c r="AI57" s="83">
        <v>-6.9420000000000002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6.9420000000000002</v>
      </c>
      <c r="AY57" s="84">
        <f t="shared" si="14"/>
        <v>-6.9420000000000002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69.42</v>
      </c>
      <c r="CI57" s="81">
        <f t="shared" si="24"/>
        <v>69.42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-6.9420000000000002</v>
      </c>
      <c r="DH57" s="82">
        <f t="shared" si="33"/>
        <v>0</v>
      </c>
      <c r="DI57" s="82">
        <f t="shared" si="34"/>
        <v>0</v>
      </c>
      <c r="DJ57" s="82">
        <f t="shared" si="35"/>
        <v>6.9420000000000002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34.432000000000002</v>
      </c>
      <c r="N58" s="83">
        <v>34.432000000000002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-34.432000000000002</v>
      </c>
      <c r="AG58" s="83">
        <v>0</v>
      </c>
      <c r="AH58" s="83">
        <v>0</v>
      </c>
      <c r="AI58" s="83">
        <v>-34.432000000000002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34.432000000000002</v>
      </c>
      <c r="AY58" s="84">
        <f t="shared" si="14"/>
        <v>-34.432000000000002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344.32000000000005</v>
      </c>
      <c r="CI58" s="81">
        <f t="shared" si="24"/>
        <v>344.32000000000005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-34.432000000000002</v>
      </c>
      <c r="DH58" s="82">
        <f t="shared" si="33"/>
        <v>0</v>
      </c>
      <c r="DI58" s="82">
        <f t="shared" si="34"/>
        <v>0</v>
      </c>
      <c r="DJ58" s="82">
        <f t="shared" si="35"/>
        <v>34.432000000000002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39.651000000000003</v>
      </c>
      <c r="N59" s="83">
        <v>39.651000000000003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-39.651000000000003</v>
      </c>
      <c r="AG59" s="83">
        <v>0</v>
      </c>
      <c r="AH59" s="83">
        <v>0</v>
      </c>
      <c r="AI59" s="83">
        <v>-39.651000000000003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39.651000000000003</v>
      </c>
      <c r="AY59" s="84">
        <f t="shared" si="14"/>
        <v>-39.651000000000003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396.51000000000005</v>
      </c>
      <c r="CI59" s="81">
        <f t="shared" si="24"/>
        <v>396.51000000000005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-39.651000000000003</v>
      </c>
      <c r="DH59" s="82">
        <f t="shared" si="33"/>
        <v>0</v>
      </c>
      <c r="DI59" s="82">
        <f t="shared" si="34"/>
        <v>0</v>
      </c>
      <c r="DJ59" s="82">
        <f t="shared" si="35"/>
        <v>39.651000000000003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34.911000000000001</v>
      </c>
      <c r="N60" s="83">
        <v>34.911000000000001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-34.911000000000001</v>
      </c>
      <c r="AG60" s="83">
        <v>0</v>
      </c>
      <c r="AH60" s="83">
        <v>0</v>
      </c>
      <c r="AI60" s="83">
        <v>-34.911000000000001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34.911000000000001</v>
      </c>
      <c r="AY60" s="84">
        <f t="shared" si="14"/>
        <v>-34.911000000000001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349.11</v>
      </c>
      <c r="CI60" s="81">
        <f t="shared" si="24"/>
        <v>349.11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-34.911000000000001</v>
      </c>
      <c r="DH60" s="82">
        <f t="shared" si="33"/>
        <v>0</v>
      </c>
      <c r="DI60" s="82">
        <f t="shared" si="34"/>
        <v>0</v>
      </c>
      <c r="DJ60" s="82">
        <f t="shared" si="35"/>
        <v>34.911000000000001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36.534999999999997</v>
      </c>
      <c r="N61" s="83">
        <v>36.534999999999997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-36.534999999999997</v>
      </c>
      <c r="AG61" s="83">
        <v>0</v>
      </c>
      <c r="AH61" s="83">
        <v>0</v>
      </c>
      <c r="AI61" s="83">
        <v>-36.534999999999997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36.534999999999997</v>
      </c>
      <c r="AY61" s="84">
        <f t="shared" si="14"/>
        <v>-36.534999999999997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365.34999999999997</v>
      </c>
      <c r="CI61" s="81">
        <f t="shared" si="24"/>
        <v>365.34999999999997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-36.534999999999997</v>
      </c>
      <c r="DH61" s="82">
        <f t="shared" si="33"/>
        <v>0</v>
      </c>
      <c r="DI61" s="82">
        <f t="shared" si="34"/>
        <v>0</v>
      </c>
      <c r="DJ61" s="82">
        <f t="shared" si="35"/>
        <v>36.534999999999997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37.145000000000003</v>
      </c>
      <c r="N62" s="83">
        <v>37.145000000000003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-37.145000000000003</v>
      </c>
      <c r="AG62" s="83">
        <v>0</v>
      </c>
      <c r="AH62" s="83">
        <v>0</v>
      </c>
      <c r="AI62" s="83">
        <v>-37.145000000000003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37.145000000000003</v>
      </c>
      <c r="AY62" s="84">
        <f t="shared" si="14"/>
        <v>-37.145000000000003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371.45000000000005</v>
      </c>
      <c r="CI62" s="81">
        <f t="shared" si="24"/>
        <v>371.45000000000005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-37.145000000000003</v>
      </c>
      <c r="DH62" s="82">
        <f t="shared" si="33"/>
        <v>0</v>
      </c>
      <c r="DI62" s="82">
        <f t="shared" si="34"/>
        <v>0</v>
      </c>
      <c r="DJ62" s="82">
        <f t="shared" si="35"/>
        <v>37.145000000000003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34.502000000000002</v>
      </c>
      <c r="N63" s="83">
        <v>34.502000000000002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-34.502000000000002</v>
      </c>
      <c r="AG63" s="83">
        <v>0</v>
      </c>
      <c r="AH63" s="83">
        <v>0</v>
      </c>
      <c r="AI63" s="83">
        <v>-34.502000000000002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34.502000000000002</v>
      </c>
      <c r="AY63" s="84">
        <f t="shared" si="14"/>
        <v>-34.502000000000002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345.02000000000004</v>
      </c>
      <c r="CI63" s="81">
        <f t="shared" si="24"/>
        <v>345.02000000000004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-34.502000000000002</v>
      </c>
      <c r="DH63" s="82">
        <f t="shared" si="33"/>
        <v>0</v>
      </c>
      <c r="DI63" s="82">
        <f t="shared" si="34"/>
        <v>0</v>
      </c>
      <c r="DJ63" s="82">
        <f t="shared" si="35"/>
        <v>34.502000000000002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35.725999999999999</v>
      </c>
      <c r="N64" s="83">
        <v>35.725999999999999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-35.725999999999999</v>
      </c>
      <c r="AG64" s="83">
        <v>0</v>
      </c>
      <c r="AH64" s="83">
        <v>0</v>
      </c>
      <c r="AI64" s="83">
        <v>-35.725999999999999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35.725999999999999</v>
      </c>
      <c r="AY64" s="84">
        <f t="shared" si="14"/>
        <v>-35.725999999999999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357.26</v>
      </c>
      <c r="CI64" s="81">
        <f t="shared" si="24"/>
        <v>357.26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-35.725999999999999</v>
      </c>
      <c r="DH64" s="82">
        <f t="shared" si="33"/>
        <v>0</v>
      </c>
      <c r="DI64" s="82">
        <f t="shared" si="34"/>
        <v>0</v>
      </c>
      <c r="DJ64" s="82">
        <f t="shared" si="35"/>
        <v>35.725999999999999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36.299999999999997</v>
      </c>
      <c r="N65" s="83">
        <v>36.299999999999997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-36.299999999999997</v>
      </c>
      <c r="AG65" s="83">
        <v>0</v>
      </c>
      <c r="AH65" s="83">
        <v>0</v>
      </c>
      <c r="AI65" s="83">
        <v>-36.299999999999997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36.299999999999997</v>
      </c>
      <c r="AY65" s="84">
        <f t="shared" si="14"/>
        <v>-36.299999999999997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363</v>
      </c>
      <c r="CI65" s="81">
        <f t="shared" si="24"/>
        <v>363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-36.299999999999997</v>
      </c>
      <c r="DH65" s="82">
        <f t="shared" si="33"/>
        <v>0</v>
      </c>
      <c r="DI65" s="82">
        <f t="shared" si="34"/>
        <v>0</v>
      </c>
      <c r="DJ65" s="82">
        <f t="shared" si="35"/>
        <v>36.299999999999997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40.939</v>
      </c>
      <c r="N66" s="83">
        <v>40.939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-40.939</v>
      </c>
      <c r="AG66" s="83">
        <v>0</v>
      </c>
      <c r="AH66" s="83">
        <v>0</v>
      </c>
      <c r="AI66" s="83">
        <v>-40.939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40.939</v>
      </c>
      <c r="AY66" s="84">
        <f t="shared" si="14"/>
        <v>-40.939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409.39</v>
      </c>
      <c r="CI66" s="81">
        <f t="shared" si="24"/>
        <v>409.39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-40.939</v>
      </c>
      <c r="DH66" s="82">
        <f t="shared" si="33"/>
        <v>0</v>
      </c>
      <c r="DI66" s="82">
        <f t="shared" si="34"/>
        <v>0</v>
      </c>
      <c r="DJ66" s="82">
        <f t="shared" si="35"/>
        <v>40.939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58.496000000000002</v>
      </c>
      <c r="N67" s="83">
        <v>58.496000000000002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-58.496000000000002</v>
      </c>
      <c r="AG67" s="83">
        <v>0</v>
      </c>
      <c r="AH67" s="83">
        <v>0</v>
      </c>
      <c r="AI67" s="83">
        <v>-58.496000000000002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58.496000000000002</v>
      </c>
      <c r="AY67" s="84">
        <f t="shared" si="14"/>
        <v>-58.496000000000002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584.96</v>
      </c>
      <c r="CI67" s="81">
        <f t="shared" si="24"/>
        <v>584.96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-58.496000000000002</v>
      </c>
      <c r="DH67" s="82">
        <f t="shared" si="33"/>
        <v>0</v>
      </c>
      <c r="DI67" s="82">
        <f t="shared" si="34"/>
        <v>0</v>
      </c>
      <c r="DJ67" s="82">
        <f t="shared" si="35"/>
        <v>58.496000000000002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79.471000000000004</v>
      </c>
      <c r="N68" s="83">
        <v>79.471000000000004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-79.471000000000004</v>
      </c>
      <c r="AG68" s="83">
        <v>0</v>
      </c>
      <c r="AH68" s="83">
        <v>0</v>
      </c>
      <c r="AI68" s="83">
        <v>-79.471000000000004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79.471000000000004</v>
      </c>
      <c r="AY68" s="84">
        <f t="shared" ref="AY68:AY98" si="42">-SUM(AU68:AX68)</f>
        <v>-79.471000000000004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794.71</v>
      </c>
      <c r="CI68" s="81">
        <f t="shared" ref="CI68:CI98" si="52">SUM(CE68:CH68)</f>
        <v>794.71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-79.471000000000004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79.471000000000004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-14.818</v>
      </c>
      <c r="D72" s="83">
        <v>0</v>
      </c>
      <c r="E72" s="83">
        <v>0</v>
      </c>
      <c r="F72" s="83">
        <v>-20.181999999999999</v>
      </c>
      <c r="G72" s="83">
        <v>-35</v>
      </c>
      <c r="H72" s="77"/>
      <c r="I72" s="32">
        <v>70</v>
      </c>
      <c r="J72" s="83">
        <v>14.818</v>
      </c>
      <c r="K72" s="83">
        <v>0</v>
      </c>
      <c r="L72" s="83">
        <v>0</v>
      </c>
      <c r="M72" s="83">
        <v>0</v>
      </c>
      <c r="N72" s="83">
        <v>14.818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20.181999999999999</v>
      </c>
      <c r="AF72" s="83">
        <v>0</v>
      </c>
      <c r="AG72" s="83">
        <v>0</v>
      </c>
      <c r="AH72" s="83">
        <v>0</v>
      </c>
      <c r="AI72" s="83">
        <v>20.181999999999999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14.818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-14.818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20.181999999999999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-20.181999999999999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148.18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148.18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201.82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201.82</v>
      </c>
      <c r="DF72" s="82">
        <f t="shared" si="59"/>
        <v>35</v>
      </c>
      <c r="DG72" s="82">
        <f t="shared" si="60"/>
        <v>-14.818</v>
      </c>
      <c r="DH72" s="82">
        <f t="shared" si="61"/>
        <v>0</v>
      </c>
      <c r="DI72" s="82">
        <f t="shared" si="62"/>
        <v>0</v>
      </c>
      <c r="DJ72" s="82">
        <f t="shared" si="63"/>
        <v>-20.181999999999999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-11</v>
      </c>
      <c r="D73" s="83">
        <v>0</v>
      </c>
      <c r="E73" s="83">
        <v>0</v>
      </c>
      <c r="F73" s="83">
        <v>-44</v>
      </c>
      <c r="G73" s="83">
        <v>-55</v>
      </c>
      <c r="H73" s="77"/>
      <c r="I73" s="32">
        <v>71</v>
      </c>
      <c r="J73" s="83">
        <v>11</v>
      </c>
      <c r="K73" s="83">
        <v>0</v>
      </c>
      <c r="L73" s="83">
        <v>0</v>
      </c>
      <c r="M73" s="83">
        <v>0</v>
      </c>
      <c r="N73" s="83">
        <v>11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44</v>
      </c>
      <c r="AF73" s="83">
        <v>0</v>
      </c>
      <c r="AG73" s="83">
        <v>0</v>
      </c>
      <c r="AH73" s="83">
        <v>0</v>
      </c>
      <c r="AI73" s="83">
        <v>44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11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-11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44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-44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110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110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440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440</v>
      </c>
      <c r="DF73" s="82">
        <f t="shared" si="59"/>
        <v>55</v>
      </c>
      <c r="DG73" s="82">
        <f t="shared" si="60"/>
        <v>-11</v>
      </c>
      <c r="DH73" s="82">
        <f t="shared" si="61"/>
        <v>0</v>
      </c>
      <c r="DI73" s="82">
        <f t="shared" si="62"/>
        <v>0</v>
      </c>
      <c r="DJ73" s="82">
        <f t="shared" si="63"/>
        <v>-44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-72.2</v>
      </c>
      <c r="D74" s="83">
        <v>0</v>
      </c>
      <c r="E74" s="83">
        <v>0</v>
      </c>
      <c r="F74" s="83">
        <v>-28.8</v>
      </c>
      <c r="G74" s="83">
        <v>-101</v>
      </c>
      <c r="H74" s="77"/>
      <c r="I74" s="32">
        <v>72</v>
      </c>
      <c r="J74" s="83">
        <v>72.2</v>
      </c>
      <c r="K74" s="83">
        <v>0</v>
      </c>
      <c r="L74" s="83">
        <v>0</v>
      </c>
      <c r="M74" s="83">
        <v>0</v>
      </c>
      <c r="N74" s="83">
        <v>72.2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28.8</v>
      </c>
      <c r="AF74" s="83">
        <v>0</v>
      </c>
      <c r="AG74" s="83">
        <v>0</v>
      </c>
      <c r="AH74" s="83">
        <v>0</v>
      </c>
      <c r="AI74" s="83">
        <v>28.8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72.2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-72.2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28.8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-28.8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722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722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288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288</v>
      </c>
      <c r="DF74" s="82">
        <f t="shared" si="59"/>
        <v>101</v>
      </c>
      <c r="DG74" s="82">
        <f t="shared" si="60"/>
        <v>-72.2</v>
      </c>
      <c r="DH74" s="82">
        <f t="shared" si="61"/>
        <v>0</v>
      </c>
      <c r="DI74" s="82">
        <f t="shared" si="62"/>
        <v>0</v>
      </c>
      <c r="DJ74" s="82">
        <f t="shared" si="63"/>
        <v>-28.8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-14.824999999999999</v>
      </c>
      <c r="G75" s="83">
        <v>-14.824999999999999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14.824999999999999</v>
      </c>
      <c r="AF75" s="83">
        <v>0</v>
      </c>
      <c r="AG75" s="83">
        <v>0</v>
      </c>
      <c r="AH75" s="83">
        <v>0</v>
      </c>
      <c r="AI75" s="83">
        <v>14.824999999999999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14.824999999999999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-14.824999999999999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148.25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148.25</v>
      </c>
      <c r="DF75" s="82">
        <f t="shared" si="59"/>
        <v>14.824999999999999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-14.824999999999999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-6.7549999999999999</v>
      </c>
      <c r="G76" s="83">
        <v>-6.7549999999999999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6.7549999999999999</v>
      </c>
      <c r="AF76" s="83">
        <v>0</v>
      </c>
      <c r="AG76" s="83">
        <v>0</v>
      </c>
      <c r="AH76" s="83">
        <v>0</v>
      </c>
      <c r="AI76" s="83">
        <v>6.7549999999999999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6.7549999999999999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-6.7549999999999999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67.55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67.55</v>
      </c>
      <c r="DF76" s="82">
        <f t="shared" si="59"/>
        <v>6.7549999999999999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-6.7549999999999999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-5.5819999999999999</v>
      </c>
      <c r="G77" s="83">
        <v>-5.5819999999999999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5.5819999999999999</v>
      </c>
      <c r="AF77" s="83">
        <v>0</v>
      </c>
      <c r="AG77" s="83">
        <v>0</v>
      </c>
      <c r="AH77" s="83">
        <v>0</v>
      </c>
      <c r="AI77" s="83">
        <v>5.5819999999999999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5.5819999999999999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-5.5819999999999999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55.82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55.82</v>
      </c>
      <c r="DF77" s="82">
        <f t="shared" si="59"/>
        <v>5.5819999999999999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-5.5819999999999999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-4</v>
      </c>
      <c r="D83" s="83">
        <v>0</v>
      </c>
      <c r="E83" s="83">
        <v>0</v>
      </c>
      <c r="F83" s="83">
        <v>-21.076000000000001</v>
      </c>
      <c r="G83" s="83">
        <v>-25.076000000000001</v>
      </c>
      <c r="H83" s="77"/>
      <c r="I83" s="32">
        <v>81</v>
      </c>
      <c r="J83" s="83">
        <v>4</v>
      </c>
      <c r="K83" s="83">
        <v>0</v>
      </c>
      <c r="L83" s="83">
        <v>0</v>
      </c>
      <c r="M83" s="83">
        <v>0</v>
      </c>
      <c r="N83" s="83">
        <v>4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21.076000000000001</v>
      </c>
      <c r="AF83" s="83">
        <v>0</v>
      </c>
      <c r="AG83" s="83">
        <v>0</v>
      </c>
      <c r="AH83" s="83">
        <v>0</v>
      </c>
      <c r="AI83" s="83">
        <v>21.076000000000001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4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-4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21.076000000000001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-21.076000000000001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40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40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210.76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210.76</v>
      </c>
      <c r="DF83" s="82">
        <f t="shared" si="59"/>
        <v>25.076000000000001</v>
      </c>
      <c r="DG83" s="82">
        <f t="shared" si="60"/>
        <v>-4</v>
      </c>
      <c r="DH83" s="82">
        <f t="shared" si="61"/>
        <v>0</v>
      </c>
      <c r="DI83" s="82">
        <f t="shared" si="62"/>
        <v>0</v>
      </c>
      <c r="DJ83" s="82">
        <f t="shared" si="63"/>
        <v>-21.076000000000001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-24</v>
      </c>
      <c r="D84" s="83">
        <v>0</v>
      </c>
      <c r="E84" s="83">
        <v>0</v>
      </c>
      <c r="F84" s="83">
        <v>-37.195</v>
      </c>
      <c r="G84" s="83">
        <v>-61.195</v>
      </c>
      <c r="H84" s="77"/>
      <c r="I84" s="32">
        <v>82</v>
      </c>
      <c r="J84" s="83">
        <v>24</v>
      </c>
      <c r="K84" s="83">
        <v>0</v>
      </c>
      <c r="L84" s="83">
        <v>0</v>
      </c>
      <c r="M84" s="83">
        <v>0</v>
      </c>
      <c r="N84" s="83">
        <v>24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37.195</v>
      </c>
      <c r="AF84" s="83">
        <v>0</v>
      </c>
      <c r="AG84" s="83">
        <v>0</v>
      </c>
      <c r="AH84" s="83">
        <v>0</v>
      </c>
      <c r="AI84" s="83">
        <v>37.195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24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-24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37.195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-37.195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240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240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371.95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371.95</v>
      </c>
      <c r="DF84" s="82">
        <f t="shared" si="59"/>
        <v>61.195</v>
      </c>
      <c r="DG84" s="82">
        <f t="shared" si="60"/>
        <v>-24</v>
      </c>
      <c r="DH84" s="82">
        <f t="shared" si="61"/>
        <v>0</v>
      </c>
      <c r="DI84" s="82">
        <f t="shared" si="62"/>
        <v>0</v>
      </c>
      <c r="DJ84" s="82">
        <f t="shared" si="63"/>
        <v>-37.195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-39</v>
      </c>
      <c r="D85" s="83">
        <v>0</v>
      </c>
      <c r="E85" s="83">
        <v>0</v>
      </c>
      <c r="F85" s="83">
        <v>-72.316999999999993</v>
      </c>
      <c r="G85" s="83">
        <v>-111.31699999999999</v>
      </c>
      <c r="H85" s="77"/>
      <c r="I85" s="32">
        <v>83</v>
      </c>
      <c r="J85" s="83">
        <v>39</v>
      </c>
      <c r="K85" s="83">
        <v>0</v>
      </c>
      <c r="L85" s="83">
        <v>0</v>
      </c>
      <c r="M85" s="83">
        <v>0</v>
      </c>
      <c r="N85" s="83">
        <v>39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72.316999999999993</v>
      </c>
      <c r="AF85" s="83">
        <v>0</v>
      </c>
      <c r="AG85" s="83">
        <v>0</v>
      </c>
      <c r="AH85" s="83">
        <v>0</v>
      </c>
      <c r="AI85" s="83">
        <v>72.316999999999993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39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-39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72.316999999999993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-72.316999999999993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390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390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723.17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723.17</v>
      </c>
      <c r="DF85" s="82">
        <f t="shared" si="59"/>
        <v>111.31699999999999</v>
      </c>
      <c r="DG85" s="82">
        <f t="shared" si="60"/>
        <v>-39</v>
      </c>
      <c r="DH85" s="82">
        <f t="shared" si="61"/>
        <v>0</v>
      </c>
      <c r="DI85" s="82">
        <f t="shared" si="62"/>
        <v>0</v>
      </c>
      <c r="DJ85" s="82">
        <f t="shared" si="63"/>
        <v>-72.316999999999993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-21</v>
      </c>
      <c r="D86" s="83">
        <v>0</v>
      </c>
      <c r="E86" s="83">
        <v>0</v>
      </c>
      <c r="F86" s="83">
        <v>-90.35</v>
      </c>
      <c r="G86" s="83">
        <v>-111.35</v>
      </c>
      <c r="H86" s="77"/>
      <c r="I86" s="32">
        <v>84</v>
      </c>
      <c r="J86" s="83">
        <v>21</v>
      </c>
      <c r="K86" s="83">
        <v>0</v>
      </c>
      <c r="L86" s="83">
        <v>0</v>
      </c>
      <c r="M86" s="83">
        <v>0</v>
      </c>
      <c r="N86" s="83">
        <v>21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90.35</v>
      </c>
      <c r="AF86" s="83">
        <v>0</v>
      </c>
      <c r="AG86" s="83">
        <v>0</v>
      </c>
      <c r="AH86" s="83">
        <v>0</v>
      </c>
      <c r="AI86" s="83">
        <v>90.35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21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-21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90.35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-90.35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210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210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903.5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903.5</v>
      </c>
      <c r="DF86" s="82">
        <f t="shared" si="59"/>
        <v>111.35</v>
      </c>
      <c r="DG86" s="82">
        <f t="shared" si="60"/>
        <v>-21</v>
      </c>
      <c r="DH86" s="82">
        <f t="shared" si="61"/>
        <v>0</v>
      </c>
      <c r="DI86" s="82">
        <f t="shared" si="62"/>
        <v>0</v>
      </c>
      <c r="DJ86" s="82">
        <f t="shared" si="63"/>
        <v>-90.35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-30.913</v>
      </c>
      <c r="D87" s="83">
        <v>0</v>
      </c>
      <c r="E87" s="83">
        <v>0</v>
      </c>
      <c r="F87" s="83">
        <v>0</v>
      </c>
      <c r="G87" s="83">
        <v>-30.913</v>
      </c>
      <c r="H87" s="77"/>
      <c r="I87" s="32">
        <v>85</v>
      </c>
      <c r="J87" s="83">
        <v>30.913</v>
      </c>
      <c r="K87" s="83">
        <v>0</v>
      </c>
      <c r="L87" s="83">
        <v>0</v>
      </c>
      <c r="M87" s="83">
        <v>26.087</v>
      </c>
      <c r="N87" s="83">
        <v>57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-26.087</v>
      </c>
      <c r="AG87" s="83">
        <v>0</v>
      </c>
      <c r="AH87" s="83">
        <v>0</v>
      </c>
      <c r="AI87" s="83">
        <v>-26.087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30.913</v>
      </c>
      <c r="AV87" s="84">
        <f t="shared" si="41"/>
        <v>0</v>
      </c>
      <c r="AW87" s="84">
        <f t="shared" si="41"/>
        <v>0</v>
      </c>
      <c r="AX87" s="84">
        <f t="shared" si="41"/>
        <v>26.087</v>
      </c>
      <c r="AY87" s="84">
        <f t="shared" si="42"/>
        <v>-57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309.13</v>
      </c>
      <c r="CF87" s="81">
        <f t="shared" si="51"/>
        <v>0</v>
      </c>
      <c r="CG87" s="81">
        <f t="shared" si="51"/>
        <v>0</v>
      </c>
      <c r="CH87" s="81">
        <f t="shared" si="51"/>
        <v>260.87</v>
      </c>
      <c r="CI87" s="81">
        <f t="shared" si="52"/>
        <v>570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30.913</v>
      </c>
      <c r="DG87" s="82">
        <f t="shared" si="60"/>
        <v>-57</v>
      </c>
      <c r="DH87" s="82">
        <f t="shared" si="61"/>
        <v>0</v>
      </c>
      <c r="DI87" s="82">
        <f t="shared" si="62"/>
        <v>0</v>
      </c>
      <c r="DJ87" s="82">
        <f t="shared" si="63"/>
        <v>26.087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-24.405000000000001</v>
      </c>
      <c r="D88" s="83">
        <v>0</v>
      </c>
      <c r="E88" s="83">
        <v>0</v>
      </c>
      <c r="F88" s="83">
        <v>0</v>
      </c>
      <c r="G88" s="83">
        <v>-24.405000000000001</v>
      </c>
      <c r="H88" s="77"/>
      <c r="I88" s="32">
        <v>86</v>
      </c>
      <c r="J88" s="83">
        <v>24.405000000000001</v>
      </c>
      <c r="K88" s="83">
        <v>0</v>
      </c>
      <c r="L88" s="83">
        <v>0</v>
      </c>
      <c r="M88" s="83">
        <v>20.594999999999999</v>
      </c>
      <c r="N88" s="83">
        <v>45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-20.594999999999999</v>
      </c>
      <c r="AG88" s="83">
        <v>0</v>
      </c>
      <c r="AH88" s="83">
        <v>0</v>
      </c>
      <c r="AI88" s="83">
        <v>-20.594999999999999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24.405000000000001</v>
      </c>
      <c r="AV88" s="84">
        <f t="shared" si="41"/>
        <v>0</v>
      </c>
      <c r="AW88" s="84">
        <f t="shared" si="41"/>
        <v>0</v>
      </c>
      <c r="AX88" s="84">
        <f t="shared" si="41"/>
        <v>20.594999999999999</v>
      </c>
      <c r="AY88" s="84">
        <f t="shared" si="42"/>
        <v>-45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244.05</v>
      </c>
      <c r="CF88" s="81">
        <f t="shared" si="51"/>
        <v>0</v>
      </c>
      <c r="CG88" s="81">
        <f t="shared" si="51"/>
        <v>0</v>
      </c>
      <c r="CH88" s="81">
        <f t="shared" si="51"/>
        <v>205.95</v>
      </c>
      <c r="CI88" s="81">
        <f t="shared" si="52"/>
        <v>450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24.405000000000001</v>
      </c>
      <c r="DG88" s="82">
        <f t="shared" si="60"/>
        <v>-45</v>
      </c>
      <c r="DH88" s="82">
        <f t="shared" si="61"/>
        <v>0</v>
      </c>
      <c r="DI88" s="82">
        <f t="shared" si="62"/>
        <v>0</v>
      </c>
      <c r="DJ88" s="82">
        <f t="shared" si="63"/>
        <v>20.594999999999999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-5.423</v>
      </c>
      <c r="D90" s="83">
        <v>0</v>
      </c>
      <c r="E90" s="83">
        <v>0</v>
      </c>
      <c r="F90" s="83">
        <v>0</v>
      </c>
      <c r="G90" s="83">
        <v>-5.423</v>
      </c>
      <c r="H90" s="77"/>
      <c r="I90" s="32">
        <v>88</v>
      </c>
      <c r="J90" s="83">
        <v>5.423</v>
      </c>
      <c r="K90" s="83">
        <v>0</v>
      </c>
      <c r="L90" s="83">
        <v>0</v>
      </c>
      <c r="M90" s="83">
        <v>4.577</v>
      </c>
      <c r="N90" s="83">
        <v>10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-4.577</v>
      </c>
      <c r="AG90" s="83">
        <v>0</v>
      </c>
      <c r="AH90" s="83">
        <v>0</v>
      </c>
      <c r="AI90" s="83">
        <v>-4.577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5.423</v>
      </c>
      <c r="AV90" s="84">
        <f t="shared" si="41"/>
        <v>0</v>
      </c>
      <c r="AW90" s="84">
        <f t="shared" si="41"/>
        <v>0</v>
      </c>
      <c r="AX90" s="84">
        <f t="shared" si="41"/>
        <v>4.577</v>
      </c>
      <c r="AY90" s="84">
        <f t="shared" si="42"/>
        <v>-10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54.230000000000004</v>
      </c>
      <c r="CF90" s="81">
        <f t="shared" si="51"/>
        <v>0</v>
      </c>
      <c r="CG90" s="81">
        <f t="shared" si="51"/>
        <v>0</v>
      </c>
      <c r="CH90" s="81">
        <f t="shared" si="51"/>
        <v>45.769999999999996</v>
      </c>
      <c r="CI90" s="81">
        <f t="shared" si="52"/>
        <v>100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5.423</v>
      </c>
      <c r="DG90" s="82">
        <f t="shared" si="60"/>
        <v>-10</v>
      </c>
      <c r="DH90" s="82">
        <f t="shared" si="61"/>
        <v>0</v>
      </c>
      <c r="DI90" s="82">
        <f t="shared" si="62"/>
        <v>0</v>
      </c>
      <c r="DJ90" s="82">
        <f t="shared" si="63"/>
        <v>4.577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-55.05</v>
      </c>
      <c r="D91" s="83">
        <v>0</v>
      </c>
      <c r="E91" s="83">
        <v>0</v>
      </c>
      <c r="F91" s="83">
        <v>0</v>
      </c>
      <c r="G91" s="83">
        <v>-55.05</v>
      </c>
      <c r="H91" s="77"/>
      <c r="I91" s="32">
        <v>89</v>
      </c>
      <c r="J91" s="83">
        <v>55.05</v>
      </c>
      <c r="K91" s="83">
        <v>0</v>
      </c>
      <c r="L91" s="83">
        <v>0</v>
      </c>
      <c r="M91" s="83">
        <v>24.95</v>
      </c>
      <c r="N91" s="83">
        <v>80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-24.95</v>
      </c>
      <c r="AG91" s="83">
        <v>0</v>
      </c>
      <c r="AH91" s="83">
        <v>0</v>
      </c>
      <c r="AI91" s="83">
        <v>-24.95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55.05</v>
      </c>
      <c r="AV91" s="84">
        <f t="shared" si="41"/>
        <v>0</v>
      </c>
      <c r="AW91" s="84">
        <f t="shared" si="41"/>
        <v>0</v>
      </c>
      <c r="AX91" s="84">
        <f t="shared" si="41"/>
        <v>24.95</v>
      </c>
      <c r="AY91" s="84">
        <f t="shared" si="42"/>
        <v>-80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550.5</v>
      </c>
      <c r="CF91" s="81">
        <f t="shared" si="51"/>
        <v>0</v>
      </c>
      <c r="CG91" s="81">
        <f t="shared" si="51"/>
        <v>0</v>
      </c>
      <c r="CH91" s="81">
        <f t="shared" si="51"/>
        <v>249.5</v>
      </c>
      <c r="CI91" s="81">
        <f t="shared" si="52"/>
        <v>800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55.05</v>
      </c>
      <c r="DG91" s="82">
        <f t="shared" si="60"/>
        <v>-80</v>
      </c>
      <c r="DH91" s="82">
        <f t="shared" si="61"/>
        <v>0</v>
      </c>
      <c r="DI91" s="82">
        <f t="shared" si="62"/>
        <v>0</v>
      </c>
      <c r="DJ91" s="82">
        <f t="shared" si="63"/>
        <v>24.95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-100</v>
      </c>
      <c r="D92" s="83">
        <v>0</v>
      </c>
      <c r="E92" s="83">
        <v>0</v>
      </c>
      <c r="F92" s="83">
        <v>0</v>
      </c>
      <c r="G92" s="83">
        <v>-100</v>
      </c>
      <c r="H92" s="77"/>
      <c r="I92" s="32">
        <v>90</v>
      </c>
      <c r="J92" s="83">
        <v>100</v>
      </c>
      <c r="K92" s="83">
        <v>0</v>
      </c>
      <c r="L92" s="83">
        <v>0</v>
      </c>
      <c r="M92" s="83">
        <v>0</v>
      </c>
      <c r="N92" s="83">
        <v>100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100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-100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1000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1000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100</v>
      </c>
      <c r="DG92" s="82">
        <f t="shared" si="60"/>
        <v>-100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-57</v>
      </c>
      <c r="D93" s="83">
        <v>0</v>
      </c>
      <c r="E93" s="83">
        <v>0</v>
      </c>
      <c r="F93" s="83">
        <v>0</v>
      </c>
      <c r="G93" s="83">
        <v>-57</v>
      </c>
      <c r="H93" s="77"/>
      <c r="I93" s="32">
        <v>91</v>
      </c>
      <c r="J93" s="83">
        <v>57</v>
      </c>
      <c r="K93" s="83">
        <v>0</v>
      </c>
      <c r="L93" s="83">
        <v>0</v>
      </c>
      <c r="M93" s="83">
        <v>0</v>
      </c>
      <c r="N93" s="83">
        <v>57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57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-57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570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570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57</v>
      </c>
      <c r="DG93" s="82">
        <f t="shared" si="60"/>
        <v>-57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0.16301175000000001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0.15948525</v>
      </c>
      <c r="AY99" s="88">
        <f t="shared" si="65"/>
        <v>-0.32249700000000003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0.13876649999999999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-0.13876649999999999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0.16301174999999998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0.15948525</v>
      </c>
      <c r="CI99" s="90">
        <f t="shared" si="70"/>
        <v>0.32249700000000003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0.13876650000000001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0.13876650000000001</v>
      </c>
      <c r="DE99" s="87"/>
      <c r="DF99" s="82">
        <f t="shared" si="59"/>
        <v>0.30177825000000003</v>
      </c>
      <c r="DG99" s="82">
        <f t="shared" si="60"/>
        <v>-0.32249700000000003</v>
      </c>
      <c r="DH99" s="82">
        <f t="shared" si="61"/>
        <v>0</v>
      </c>
      <c r="DI99" s="82">
        <f t="shared" si="62"/>
        <v>0</v>
      </c>
      <c r="DJ99" s="82">
        <f t="shared" si="63"/>
        <v>2.0718750000000008E-2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364.18</v>
      </c>
      <c r="I3" s="175">
        <f ca="1">INDIRECT("BRPL_EOD!" &amp; $V$3 &amp; X3)</f>
        <v>272.07</v>
      </c>
      <c r="J3" s="173">
        <f ca="1">INDIRECT("BYPL_EOD!" &amp; $V$3 &amp; X3)</f>
        <v>87.18</v>
      </c>
      <c r="K3" s="173">
        <f ca="1">INDIRECT("TPDDL_EOD!" &amp; $V$3 &amp; X3)</f>
        <v>4.93</v>
      </c>
      <c r="L3" s="173">
        <f ca="1">INDIRECT("NDMC_EOD!" &amp; $V$3 &amp; X3)</f>
        <v>0</v>
      </c>
      <c r="M3" s="174">
        <f ca="1">SUM(I3:L3)</f>
        <v>364.18</v>
      </c>
      <c r="N3" s="172">
        <f ca="1">INDIRECT("BRPL_ISGS_exbus!" &amp; $V$3 &amp; X3)</f>
        <v>272.07</v>
      </c>
      <c r="O3" s="173">
        <f ca="1">INDIRECT("BYPL_ISGS_exbus!" &amp; $V$3 &amp; X3)</f>
        <v>87.18</v>
      </c>
      <c r="P3" s="173">
        <f ca="1">INDIRECT("TPDDL_ISGS_exbus!" &amp; $V$3 &amp; X3)</f>
        <v>4.93</v>
      </c>
      <c r="Q3" s="173">
        <f ca="1">INDIRECT("NDMC_ISGS_exbus!" &amp; $V$3 &amp; X3)</f>
        <v>0</v>
      </c>
      <c r="R3" s="174">
        <f ca="1">SUM(N3:Q3)</f>
        <v>364.18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364.18</v>
      </c>
      <c r="I4" s="180">
        <f t="shared" ref="I4:I67" ca="1" si="5">INDIRECT("BRPL_EOD!" &amp; $V$3 &amp; X4)</f>
        <v>272.07</v>
      </c>
      <c r="J4" s="177">
        <f t="shared" ref="J4:J67" ca="1" si="6">INDIRECT("BYPL_EOD!" &amp; $V$3 &amp; X4)</f>
        <v>87.18</v>
      </c>
      <c r="K4" s="177">
        <f t="shared" ref="K4:K67" ca="1" si="7">INDIRECT("TPDDL_EOD!" &amp; $V$3 &amp; X4)</f>
        <v>4.93</v>
      </c>
      <c r="L4" s="177">
        <f t="shared" ref="L4:L67" ca="1" si="8">INDIRECT("NDMC_EOD!" &amp; $V$3 &amp; X4)</f>
        <v>0</v>
      </c>
      <c r="M4" s="178">
        <f t="shared" ref="M4:M67" ca="1" si="9">SUM(I4:L4)</f>
        <v>364.18</v>
      </c>
      <c r="N4" s="176">
        <f t="shared" ref="N4:N67" ca="1" si="10">INDIRECT("BRPL_ISGS_exbus!" &amp; $V$3 &amp; X4)</f>
        <v>272.07</v>
      </c>
      <c r="O4" s="177">
        <f t="shared" ref="O4:O67" ca="1" si="11">INDIRECT("BYPL_ISGS_exbus!" &amp; $V$3 &amp; X4)</f>
        <v>87.18</v>
      </c>
      <c r="P4" s="177">
        <f t="shared" ref="P4:P67" ca="1" si="12">INDIRECT("TPDDL_ISGS_exbus!" &amp; $V$3 &amp; X4)</f>
        <v>4.93</v>
      </c>
      <c r="Q4" s="177">
        <f t="shared" ref="Q4:Q67" ca="1" si="13">INDIRECT("NDMC_ISGS_exbus!" &amp; $V$3 &amp; X4)</f>
        <v>0</v>
      </c>
      <c r="R4" s="178">
        <f t="shared" ref="R4:R67" ca="1" si="14">SUM(N4:Q4)</f>
        <v>364.18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364.18</v>
      </c>
      <c r="I5" s="180">
        <f t="shared" ca="1" si="5"/>
        <v>272.07</v>
      </c>
      <c r="J5" s="177">
        <f t="shared" ca="1" si="6"/>
        <v>87.18</v>
      </c>
      <c r="K5" s="177">
        <f t="shared" ca="1" si="7"/>
        <v>4.93</v>
      </c>
      <c r="L5" s="177">
        <f t="shared" ca="1" si="8"/>
        <v>0</v>
      </c>
      <c r="M5" s="178">
        <f t="shared" ca="1" si="9"/>
        <v>364.18</v>
      </c>
      <c r="N5" s="176">
        <f t="shared" ca="1" si="10"/>
        <v>272.07</v>
      </c>
      <c r="O5" s="177">
        <f t="shared" ca="1" si="11"/>
        <v>87.18</v>
      </c>
      <c r="P5" s="177">
        <f t="shared" ca="1" si="12"/>
        <v>4.93</v>
      </c>
      <c r="Q5" s="177">
        <f t="shared" ca="1" si="13"/>
        <v>0</v>
      </c>
      <c r="R5" s="178">
        <f t="shared" ca="1" si="14"/>
        <v>364.18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364.18</v>
      </c>
      <c r="I6" s="180">
        <f t="shared" ca="1" si="5"/>
        <v>272.07</v>
      </c>
      <c r="J6" s="177">
        <f t="shared" ca="1" si="6"/>
        <v>87.18</v>
      </c>
      <c r="K6" s="177">
        <f t="shared" ca="1" si="7"/>
        <v>4.93</v>
      </c>
      <c r="L6" s="177">
        <f t="shared" ca="1" si="8"/>
        <v>0</v>
      </c>
      <c r="M6" s="178">
        <f t="shared" ca="1" si="9"/>
        <v>364.18</v>
      </c>
      <c r="N6" s="176">
        <f t="shared" ca="1" si="10"/>
        <v>272.07</v>
      </c>
      <c r="O6" s="177">
        <f t="shared" ca="1" si="11"/>
        <v>87.18</v>
      </c>
      <c r="P6" s="177">
        <f t="shared" ca="1" si="12"/>
        <v>4.93</v>
      </c>
      <c r="Q6" s="177">
        <f t="shared" ca="1" si="13"/>
        <v>0</v>
      </c>
      <c r="R6" s="178">
        <f t="shared" ca="1" si="14"/>
        <v>364.18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364.18</v>
      </c>
      <c r="I7" s="180">
        <f t="shared" ca="1" si="5"/>
        <v>272.07</v>
      </c>
      <c r="J7" s="177">
        <f t="shared" ca="1" si="6"/>
        <v>87.18</v>
      </c>
      <c r="K7" s="177">
        <f t="shared" ca="1" si="7"/>
        <v>4.93</v>
      </c>
      <c r="L7" s="177">
        <f t="shared" ca="1" si="8"/>
        <v>0</v>
      </c>
      <c r="M7" s="178">
        <f t="shared" ca="1" si="9"/>
        <v>364.18</v>
      </c>
      <c r="N7" s="176">
        <f t="shared" ca="1" si="10"/>
        <v>272.07</v>
      </c>
      <c r="O7" s="177">
        <f t="shared" ca="1" si="11"/>
        <v>87.18</v>
      </c>
      <c r="P7" s="177">
        <f t="shared" ca="1" si="12"/>
        <v>4.93</v>
      </c>
      <c r="Q7" s="177">
        <f t="shared" ca="1" si="13"/>
        <v>0</v>
      </c>
      <c r="R7" s="178">
        <f t="shared" ca="1" si="14"/>
        <v>364.18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364.18</v>
      </c>
      <c r="I8" s="180">
        <f t="shared" ca="1" si="5"/>
        <v>272.07</v>
      </c>
      <c r="J8" s="177">
        <f t="shared" ca="1" si="6"/>
        <v>87.18</v>
      </c>
      <c r="K8" s="177">
        <f t="shared" ca="1" si="7"/>
        <v>4.93</v>
      </c>
      <c r="L8" s="177">
        <f t="shared" ca="1" si="8"/>
        <v>0</v>
      </c>
      <c r="M8" s="178">
        <f t="shared" ca="1" si="9"/>
        <v>364.18</v>
      </c>
      <c r="N8" s="176">
        <f t="shared" ca="1" si="10"/>
        <v>272.07</v>
      </c>
      <c r="O8" s="177">
        <f t="shared" ca="1" si="11"/>
        <v>87.18</v>
      </c>
      <c r="P8" s="177">
        <f t="shared" ca="1" si="12"/>
        <v>4.93</v>
      </c>
      <c r="Q8" s="177">
        <f t="shared" ca="1" si="13"/>
        <v>0</v>
      </c>
      <c r="R8" s="178">
        <f t="shared" ca="1" si="14"/>
        <v>364.18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364.18</v>
      </c>
      <c r="I9" s="180">
        <f t="shared" ca="1" si="5"/>
        <v>272.07</v>
      </c>
      <c r="J9" s="177">
        <f t="shared" ca="1" si="6"/>
        <v>87.18</v>
      </c>
      <c r="K9" s="177">
        <f t="shared" ca="1" si="7"/>
        <v>4.93</v>
      </c>
      <c r="L9" s="177">
        <f t="shared" ca="1" si="8"/>
        <v>0</v>
      </c>
      <c r="M9" s="178">
        <f t="shared" ca="1" si="9"/>
        <v>364.18</v>
      </c>
      <c r="N9" s="176">
        <f t="shared" ca="1" si="10"/>
        <v>272.07</v>
      </c>
      <c r="O9" s="177">
        <f t="shared" ca="1" si="11"/>
        <v>87.18</v>
      </c>
      <c r="P9" s="177">
        <f t="shared" ca="1" si="12"/>
        <v>4.93</v>
      </c>
      <c r="Q9" s="177">
        <f t="shared" ca="1" si="13"/>
        <v>0</v>
      </c>
      <c r="R9" s="178">
        <f t="shared" ca="1" si="14"/>
        <v>364.18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364.18</v>
      </c>
      <c r="I10" s="180">
        <f t="shared" ca="1" si="5"/>
        <v>272.07</v>
      </c>
      <c r="J10" s="177">
        <f t="shared" ca="1" si="6"/>
        <v>87.18</v>
      </c>
      <c r="K10" s="177">
        <f t="shared" ca="1" si="7"/>
        <v>4.93</v>
      </c>
      <c r="L10" s="177">
        <f t="shared" ca="1" si="8"/>
        <v>0</v>
      </c>
      <c r="M10" s="178">
        <f t="shared" ca="1" si="9"/>
        <v>364.18</v>
      </c>
      <c r="N10" s="176">
        <f t="shared" ca="1" si="10"/>
        <v>272.07</v>
      </c>
      <c r="O10" s="177">
        <f t="shared" ca="1" si="11"/>
        <v>87.18</v>
      </c>
      <c r="P10" s="177">
        <f t="shared" ca="1" si="12"/>
        <v>4.93</v>
      </c>
      <c r="Q10" s="177">
        <f t="shared" ca="1" si="13"/>
        <v>0</v>
      </c>
      <c r="R10" s="178">
        <f t="shared" ca="1" si="14"/>
        <v>364.18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364.18</v>
      </c>
      <c r="I11" s="180">
        <f t="shared" ca="1" si="5"/>
        <v>272.07</v>
      </c>
      <c r="J11" s="177">
        <f t="shared" ca="1" si="6"/>
        <v>87.18</v>
      </c>
      <c r="K11" s="177">
        <f t="shared" ca="1" si="7"/>
        <v>4.93</v>
      </c>
      <c r="L11" s="177">
        <f t="shared" ca="1" si="8"/>
        <v>0</v>
      </c>
      <c r="M11" s="178">
        <f t="shared" ca="1" si="9"/>
        <v>364.18</v>
      </c>
      <c r="N11" s="176">
        <f t="shared" ca="1" si="10"/>
        <v>272.07</v>
      </c>
      <c r="O11" s="177">
        <f t="shared" ca="1" si="11"/>
        <v>87.18</v>
      </c>
      <c r="P11" s="177">
        <f t="shared" ca="1" si="12"/>
        <v>4.93</v>
      </c>
      <c r="Q11" s="177">
        <f t="shared" ca="1" si="13"/>
        <v>0</v>
      </c>
      <c r="R11" s="178">
        <f t="shared" ca="1" si="14"/>
        <v>364.18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364.18</v>
      </c>
      <c r="I12" s="180">
        <f t="shared" ca="1" si="5"/>
        <v>272.07</v>
      </c>
      <c r="J12" s="177">
        <f t="shared" ca="1" si="6"/>
        <v>87.18</v>
      </c>
      <c r="K12" s="177">
        <f t="shared" ca="1" si="7"/>
        <v>4.93</v>
      </c>
      <c r="L12" s="177">
        <f t="shared" ca="1" si="8"/>
        <v>0</v>
      </c>
      <c r="M12" s="178">
        <f t="shared" ca="1" si="9"/>
        <v>364.18</v>
      </c>
      <c r="N12" s="176">
        <f t="shared" ca="1" si="10"/>
        <v>272.07</v>
      </c>
      <c r="O12" s="177">
        <f t="shared" ca="1" si="11"/>
        <v>87.18</v>
      </c>
      <c r="P12" s="177">
        <f t="shared" ca="1" si="12"/>
        <v>4.93</v>
      </c>
      <c r="Q12" s="177">
        <f t="shared" ca="1" si="13"/>
        <v>0</v>
      </c>
      <c r="R12" s="178">
        <f t="shared" ca="1" si="14"/>
        <v>364.18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364.18</v>
      </c>
      <c r="I13" s="180">
        <f t="shared" ca="1" si="5"/>
        <v>272.07</v>
      </c>
      <c r="J13" s="177">
        <f t="shared" ca="1" si="6"/>
        <v>87.18</v>
      </c>
      <c r="K13" s="177">
        <f t="shared" ca="1" si="7"/>
        <v>4.93</v>
      </c>
      <c r="L13" s="177">
        <f t="shared" ca="1" si="8"/>
        <v>0</v>
      </c>
      <c r="M13" s="178">
        <f t="shared" ca="1" si="9"/>
        <v>364.18</v>
      </c>
      <c r="N13" s="176">
        <f t="shared" ca="1" si="10"/>
        <v>272.07</v>
      </c>
      <c r="O13" s="177">
        <f t="shared" ca="1" si="11"/>
        <v>87.18</v>
      </c>
      <c r="P13" s="177">
        <f t="shared" ca="1" si="12"/>
        <v>4.93</v>
      </c>
      <c r="Q13" s="177">
        <f t="shared" ca="1" si="13"/>
        <v>0</v>
      </c>
      <c r="R13" s="178">
        <f t="shared" ca="1" si="14"/>
        <v>364.18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364.18</v>
      </c>
      <c r="I14" s="180">
        <f t="shared" ca="1" si="5"/>
        <v>272.07</v>
      </c>
      <c r="J14" s="177">
        <f t="shared" ca="1" si="6"/>
        <v>87.18</v>
      </c>
      <c r="K14" s="177">
        <f t="shared" ca="1" si="7"/>
        <v>4.93</v>
      </c>
      <c r="L14" s="177">
        <f t="shared" ca="1" si="8"/>
        <v>0</v>
      </c>
      <c r="M14" s="178">
        <f t="shared" ca="1" si="9"/>
        <v>364.18</v>
      </c>
      <c r="N14" s="176">
        <f t="shared" ca="1" si="10"/>
        <v>272.07</v>
      </c>
      <c r="O14" s="177">
        <f t="shared" ca="1" si="11"/>
        <v>87.18</v>
      </c>
      <c r="P14" s="177">
        <f t="shared" ca="1" si="12"/>
        <v>4.93</v>
      </c>
      <c r="Q14" s="177">
        <f t="shared" ca="1" si="13"/>
        <v>0</v>
      </c>
      <c r="R14" s="178">
        <f t="shared" ca="1" si="14"/>
        <v>364.18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364.18</v>
      </c>
      <c r="I15" s="180">
        <f t="shared" ca="1" si="5"/>
        <v>272.07</v>
      </c>
      <c r="J15" s="177">
        <f t="shared" ca="1" si="6"/>
        <v>87.18</v>
      </c>
      <c r="K15" s="177">
        <f t="shared" ca="1" si="7"/>
        <v>4.93</v>
      </c>
      <c r="L15" s="177">
        <f t="shared" ca="1" si="8"/>
        <v>0</v>
      </c>
      <c r="M15" s="178">
        <f t="shared" ca="1" si="9"/>
        <v>364.18</v>
      </c>
      <c r="N15" s="176">
        <f t="shared" ca="1" si="10"/>
        <v>272.07</v>
      </c>
      <c r="O15" s="177">
        <f t="shared" ca="1" si="11"/>
        <v>87.18</v>
      </c>
      <c r="P15" s="177">
        <f t="shared" ca="1" si="12"/>
        <v>4.93</v>
      </c>
      <c r="Q15" s="177">
        <f t="shared" ca="1" si="13"/>
        <v>0</v>
      </c>
      <c r="R15" s="178">
        <f t="shared" ca="1" si="14"/>
        <v>364.18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364.18</v>
      </c>
      <c r="I16" s="180">
        <f t="shared" ca="1" si="5"/>
        <v>272.07</v>
      </c>
      <c r="J16" s="177">
        <f t="shared" ca="1" si="6"/>
        <v>87.18</v>
      </c>
      <c r="K16" s="177">
        <f t="shared" ca="1" si="7"/>
        <v>4.93</v>
      </c>
      <c r="L16" s="177">
        <f t="shared" ca="1" si="8"/>
        <v>0</v>
      </c>
      <c r="M16" s="178">
        <f t="shared" ca="1" si="9"/>
        <v>364.18</v>
      </c>
      <c r="N16" s="176">
        <f t="shared" ca="1" si="10"/>
        <v>272.07</v>
      </c>
      <c r="O16" s="177">
        <f t="shared" ca="1" si="11"/>
        <v>87.18</v>
      </c>
      <c r="P16" s="177">
        <f t="shared" ca="1" si="12"/>
        <v>4.93</v>
      </c>
      <c r="Q16" s="177">
        <f t="shared" ca="1" si="13"/>
        <v>0</v>
      </c>
      <c r="R16" s="178">
        <f t="shared" ca="1" si="14"/>
        <v>364.18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364.18</v>
      </c>
      <c r="I17" s="180">
        <f t="shared" ca="1" si="5"/>
        <v>272.07</v>
      </c>
      <c r="J17" s="177">
        <f t="shared" ca="1" si="6"/>
        <v>87.18</v>
      </c>
      <c r="K17" s="177">
        <f t="shared" ca="1" si="7"/>
        <v>4.93</v>
      </c>
      <c r="L17" s="177">
        <f t="shared" ca="1" si="8"/>
        <v>0</v>
      </c>
      <c r="M17" s="178">
        <f t="shared" ca="1" si="9"/>
        <v>364.18</v>
      </c>
      <c r="N17" s="176">
        <f t="shared" ca="1" si="10"/>
        <v>272.07</v>
      </c>
      <c r="O17" s="177">
        <f t="shared" ca="1" si="11"/>
        <v>87.18</v>
      </c>
      <c r="P17" s="177">
        <f t="shared" ca="1" si="12"/>
        <v>4.93</v>
      </c>
      <c r="Q17" s="177">
        <f t="shared" ca="1" si="13"/>
        <v>0</v>
      </c>
      <c r="R17" s="178">
        <f t="shared" ca="1" si="14"/>
        <v>364.18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364.18</v>
      </c>
      <c r="I18" s="180">
        <f t="shared" ca="1" si="5"/>
        <v>272.07</v>
      </c>
      <c r="J18" s="177">
        <f t="shared" ca="1" si="6"/>
        <v>87.18</v>
      </c>
      <c r="K18" s="177">
        <f t="shared" ca="1" si="7"/>
        <v>4.93</v>
      </c>
      <c r="L18" s="177">
        <f t="shared" ca="1" si="8"/>
        <v>0</v>
      </c>
      <c r="M18" s="178">
        <f t="shared" ca="1" si="9"/>
        <v>364.18</v>
      </c>
      <c r="N18" s="176">
        <f t="shared" ca="1" si="10"/>
        <v>272.07</v>
      </c>
      <c r="O18" s="177">
        <f t="shared" ca="1" si="11"/>
        <v>87.18</v>
      </c>
      <c r="P18" s="177">
        <f t="shared" ca="1" si="12"/>
        <v>4.93</v>
      </c>
      <c r="Q18" s="177">
        <f t="shared" ca="1" si="13"/>
        <v>0</v>
      </c>
      <c r="R18" s="178">
        <f t="shared" ca="1" si="14"/>
        <v>364.18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364.18</v>
      </c>
      <c r="I19" s="180">
        <f t="shared" ca="1" si="5"/>
        <v>272.07</v>
      </c>
      <c r="J19" s="177">
        <f t="shared" ca="1" si="6"/>
        <v>87.18</v>
      </c>
      <c r="K19" s="177">
        <f t="shared" ca="1" si="7"/>
        <v>4.93</v>
      </c>
      <c r="L19" s="177">
        <f t="shared" ca="1" si="8"/>
        <v>0</v>
      </c>
      <c r="M19" s="178">
        <f t="shared" ca="1" si="9"/>
        <v>364.18</v>
      </c>
      <c r="N19" s="176">
        <f t="shared" ca="1" si="10"/>
        <v>272.07</v>
      </c>
      <c r="O19" s="177">
        <f t="shared" ca="1" si="11"/>
        <v>87.18</v>
      </c>
      <c r="P19" s="177">
        <f t="shared" ca="1" si="12"/>
        <v>4.93</v>
      </c>
      <c r="Q19" s="177">
        <f t="shared" ca="1" si="13"/>
        <v>0</v>
      </c>
      <c r="R19" s="178">
        <f t="shared" ca="1" si="14"/>
        <v>364.18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364.18</v>
      </c>
      <c r="I20" s="180">
        <f t="shared" ca="1" si="5"/>
        <v>272.07</v>
      </c>
      <c r="J20" s="177">
        <f t="shared" ca="1" si="6"/>
        <v>87.18</v>
      </c>
      <c r="K20" s="177">
        <f t="shared" ca="1" si="7"/>
        <v>4.93</v>
      </c>
      <c r="L20" s="177">
        <f t="shared" ca="1" si="8"/>
        <v>0</v>
      </c>
      <c r="M20" s="178">
        <f t="shared" ca="1" si="9"/>
        <v>364.18</v>
      </c>
      <c r="N20" s="176">
        <f t="shared" ca="1" si="10"/>
        <v>272.07</v>
      </c>
      <c r="O20" s="177">
        <f t="shared" ca="1" si="11"/>
        <v>87.18</v>
      </c>
      <c r="P20" s="177">
        <f t="shared" ca="1" si="12"/>
        <v>4.93</v>
      </c>
      <c r="Q20" s="177">
        <f t="shared" ca="1" si="13"/>
        <v>0</v>
      </c>
      <c r="R20" s="178">
        <f t="shared" ca="1" si="14"/>
        <v>364.18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364.18</v>
      </c>
      <c r="I21" s="180">
        <f t="shared" ca="1" si="5"/>
        <v>272.07</v>
      </c>
      <c r="J21" s="177">
        <f t="shared" ca="1" si="6"/>
        <v>87.18</v>
      </c>
      <c r="K21" s="177">
        <f t="shared" ca="1" si="7"/>
        <v>4.93</v>
      </c>
      <c r="L21" s="177">
        <f t="shared" ca="1" si="8"/>
        <v>0</v>
      </c>
      <c r="M21" s="178">
        <f t="shared" ca="1" si="9"/>
        <v>364.18</v>
      </c>
      <c r="N21" s="176">
        <f t="shared" ca="1" si="10"/>
        <v>272.07</v>
      </c>
      <c r="O21" s="177">
        <f t="shared" ca="1" si="11"/>
        <v>87.18</v>
      </c>
      <c r="P21" s="177">
        <f t="shared" ca="1" si="12"/>
        <v>4.93</v>
      </c>
      <c r="Q21" s="177">
        <f t="shared" ca="1" si="13"/>
        <v>0</v>
      </c>
      <c r="R21" s="178">
        <f t="shared" ca="1" si="14"/>
        <v>364.18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364.18</v>
      </c>
      <c r="I22" s="180">
        <f t="shared" ca="1" si="5"/>
        <v>272.07</v>
      </c>
      <c r="J22" s="177">
        <f t="shared" ca="1" si="6"/>
        <v>87.18</v>
      </c>
      <c r="K22" s="177">
        <f t="shared" ca="1" si="7"/>
        <v>4.93</v>
      </c>
      <c r="L22" s="177">
        <f t="shared" ca="1" si="8"/>
        <v>0</v>
      </c>
      <c r="M22" s="178">
        <f t="shared" ca="1" si="9"/>
        <v>364.18</v>
      </c>
      <c r="N22" s="176">
        <f t="shared" ca="1" si="10"/>
        <v>272.07</v>
      </c>
      <c r="O22" s="177">
        <f t="shared" ca="1" si="11"/>
        <v>87.18</v>
      </c>
      <c r="P22" s="177">
        <f t="shared" ca="1" si="12"/>
        <v>4.93</v>
      </c>
      <c r="Q22" s="177">
        <f t="shared" ca="1" si="13"/>
        <v>0</v>
      </c>
      <c r="R22" s="178">
        <f t="shared" ca="1" si="14"/>
        <v>364.18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364.18</v>
      </c>
      <c r="I23" s="180">
        <f t="shared" ca="1" si="5"/>
        <v>272.07</v>
      </c>
      <c r="J23" s="177">
        <f t="shared" ca="1" si="6"/>
        <v>87.18</v>
      </c>
      <c r="K23" s="177">
        <f t="shared" ca="1" si="7"/>
        <v>4.93</v>
      </c>
      <c r="L23" s="177">
        <f t="shared" ca="1" si="8"/>
        <v>0</v>
      </c>
      <c r="M23" s="178">
        <f t="shared" ca="1" si="9"/>
        <v>364.18</v>
      </c>
      <c r="N23" s="176">
        <f t="shared" ca="1" si="10"/>
        <v>272.07</v>
      </c>
      <c r="O23" s="177">
        <f t="shared" ca="1" si="11"/>
        <v>87.18</v>
      </c>
      <c r="P23" s="177">
        <f t="shared" ca="1" si="12"/>
        <v>4.93</v>
      </c>
      <c r="Q23" s="177">
        <f t="shared" ca="1" si="13"/>
        <v>0</v>
      </c>
      <c r="R23" s="178">
        <f t="shared" ca="1" si="14"/>
        <v>364.18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364.18</v>
      </c>
      <c r="I24" s="180">
        <f t="shared" ca="1" si="5"/>
        <v>272.07</v>
      </c>
      <c r="J24" s="177">
        <f t="shared" ca="1" si="6"/>
        <v>87.18</v>
      </c>
      <c r="K24" s="177">
        <f t="shared" ca="1" si="7"/>
        <v>4.93</v>
      </c>
      <c r="L24" s="177">
        <f t="shared" ca="1" si="8"/>
        <v>0</v>
      </c>
      <c r="M24" s="178">
        <f t="shared" ca="1" si="9"/>
        <v>364.18</v>
      </c>
      <c r="N24" s="176">
        <f t="shared" ca="1" si="10"/>
        <v>272.07</v>
      </c>
      <c r="O24" s="177">
        <f t="shared" ca="1" si="11"/>
        <v>87.18</v>
      </c>
      <c r="P24" s="177">
        <f t="shared" ca="1" si="12"/>
        <v>4.93</v>
      </c>
      <c r="Q24" s="177">
        <f t="shared" ca="1" si="13"/>
        <v>0</v>
      </c>
      <c r="R24" s="178">
        <f t="shared" ca="1" si="14"/>
        <v>364.18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364.18</v>
      </c>
      <c r="I25" s="180">
        <f t="shared" ca="1" si="5"/>
        <v>272.07</v>
      </c>
      <c r="J25" s="177">
        <f t="shared" ca="1" si="6"/>
        <v>87.18</v>
      </c>
      <c r="K25" s="177">
        <f t="shared" ca="1" si="7"/>
        <v>4.93</v>
      </c>
      <c r="L25" s="177">
        <f t="shared" ca="1" si="8"/>
        <v>0</v>
      </c>
      <c r="M25" s="178">
        <f t="shared" ca="1" si="9"/>
        <v>364.18</v>
      </c>
      <c r="N25" s="176">
        <f t="shared" ca="1" si="10"/>
        <v>272.07</v>
      </c>
      <c r="O25" s="177">
        <f t="shared" ca="1" si="11"/>
        <v>87.18</v>
      </c>
      <c r="P25" s="177">
        <f t="shared" ca="1" si="12"/>
        <v>4.93</v>
      </c>
      <c r="Q25" s="177">
        <f t="shared" ca="1" si="13"/>
        <v>0</v>
      </c>
      <c r="R25" s="178">
        <f t="shared" ca="1" si="14"/>
        <v>364.18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364.18</v>
      </c>
      <c r="I26" s="180">
        <f t="shared" ca="1" si="5"/>
        <v>272.07</v>
      </c>
      <c r="J26" s="177">
        <f t="shared" ca="1" si="6"/>
        <v>87.18</v>
      </c>
      <c r="K26" s="177">
        <f t="shared" ca="1" si="7"/>
        <v>4.93</v>
      </c>
      <c r="L26" s="177">
        <f t="shared" ca="1" si="8"/>
        <v>0</v>
      </c>
      <c r="M26" s="178">
        <f t="shared" ca="1" si="9"/>
        <v>364.18</v>
      </c>
      <c r="N26" s="176">
        <f t="shared" ca="1" si="10"/>
        <v>272.07</v>
      </c>
      <c r="O26" s="177">
        <f t="shared" ca="1" si="11"/>
        <v>87.18</v>
      </c>
      <c r="P26" s="177">
        <f t="shared" ca="1" si="12"/>
        <v>4.93</v>
      </c>
      <c r="Q26" s="177">
        <f t="shared" ca="1" si="13"/>
        <v>0</v>
      </c>
      <c r="R26" s="178">
        <f t="shared" ca="1" si="14"/>
        <v>364.18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364.18</v>
      </c>
      <c r="I27" s="180">
        <f t="shared" ca="1" si="5"/>
        <v>272.07</v>
      </c>
      <c r="J27" s="177">
        <f t="shared" ca="1" si="6"/>
        <v>87.18</v>
      </c>
      <c r="K27" s="177">
        <f t="shared" ca="1" si="7"/>
        <v>4.93</v>
      </c>
      <c r="L27" s="177">
        <f t="shared" ca="1" si="8"/>
        <v>0</v>
      </c>
      <c r="M27" s="178">
        <f t="shared" ca="1" si="9"/>
        <v>364.18</v>
      </c>
      <c r="N27" s="176">
        <f t="shared" ca="1" si="10"/>
        <v>272.07</v>
      </c>
      <c r="O27" s="177">
        <f t="shared" ca="1" si="11"/>
        <v>87.18</v>
      </c>
      <c r="P27" s="177">
        <f t="shared" ca="1" si="12"/>
        <v>4.93</v>
      </c>
      <c r="Q27" s="177">
        <f t="shared" ca="1" si="13"/>
        <v>0</v>
      </c>
      <c r="R27" s="178">
        <f t="shared" ca="1" si="14"/>
        <v>364.18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364.18</v>
      </c>
      <c r="I28" s="180">
        <f t="shared" ca="1" si="5"/>
        <v>272.07</v>
      </c>
      <c r="J28" s="177">
        <f t="shared" ca="1" si="6"/>
        <v>87.18</v>
      </c>
      <c r="K28" s="177">
        <f t="shared" ca="1" si="7"/>
        <v>4.93</v>
      </c>
      <c r="L28" s="177">
        <f t="shared" ca="1" si="8"/>
        <v>0</v>
      </c>
      <c r="M28" s="178">
        <f t="shared" ca="1" si="9"/>
        <v>364.18</v>
      </c>
      <c r="N28" s="176">
        <f t="shared" ca="1" si="10"/>
        <v>272.07</v>
      </c>
      <c r="O28" s="177">
        <f t="shared" ca="1" si="11"/>
        <v>87.18</v>
      </c>
      <c r="P28" s="177">
        <f t="shared" ca="1" si="12"/>
        <v>4.93</v>
      </c>
      <c r="Q28" s="177">
        <f t="shared" ca="1" si="13"/>
        <v>0</v>
      </c>
      <c r="R28" s="178">
        <f t="shared" ca="1" si="14"/>
        <v>364.18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364.18</v>
      </c>
      <c r="I29" s="180">
        <f t="shared" ca="1" si="5"/>
        <v>272.07</v>
      </c>
      <c r="J29" s="177">
        <f t="shared" ca="1" si="6"/>
        <v>87.18</v>
      </c>
      <c r="K29" s="177">
        <f t="shared" ca="1" si="7"/>
        <v>4.93</v>
      </c>
      <c r="L29" s="177">
        <f t="shared" ca="1" si="8"/>
        <v>0</v>
      </c>
      <c r="M29" s="178">
        <f t="shared" ca="1" si="9"/>
        <v>364.18</v>
      </c>
      <c r="N29" s="176">
        <f t="shared" ca="1" si="10"/>
        <v>272.07</v>
      </c>
      <c r="O29" s="177">
        <f t="shared" ca="1" si="11"/>
        <v>87.18</v>
      </c>
      <c r="P29" s="177">
        <f t="shared" ca="1" si="12"/>
        <v>4.93</v>
      </c>
      <c r="Q29" s="177">
        <f t="shared" ca="1" si="13"/>
        <v>0</v>
      </c>
      <c r="R29" s="178">
        <f t="shared" ca="1" si="14"/>
        <v>364.18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364.18</v>
      </c>
      <c r="I30" s="180">
        <f t="shared" ca="1" si="5"/>
        <v>272.07</v>
      </c>
      <c r="J30" s="177">
        <f t="shared" ca="1" si="6"/>
        <v>87.18</v>
      </c>
      <c r="K30" s="177">
        <f t="shared" ca="1" si="7"/>
        <v>4.93</v>
      </c>
      <c r="L30" s="177">
        <f t="shared" ca="1" si="8"/>
        <v>0</v>
      </c>
      <c r="M30" s="178">
        <f t="shared" ca="1" si="9"/>
        <v>364.18</v>
      </c>
      <c r="N30" s="176">
        <f t="shared" ca="1" si="10"/>
        <v>272.07</v>
      </c>
      <c r="O30" s="177">
        <f t="shared" ca="1" si="11"/>
        <v>87.18</v>
      </c>
      <c r="P30" s="177">
        <f t="shared" ca="1" si="12"/>
        <v>4.93</v>
      </c>
      <c r="Q30" s="177">
        <f t="shared" ca="1" si="13"/>
        <v>0</v>
      </c>
      <c r="R30" s="178">
        <f t="shared" ca="1" si="14"/>
        <v>364.18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427.41</v>
      </c>
      <c r="I31" s="180">
        <f t="shared" ca="1" si="5"/>
        <v>335.3</v>
      </c>
      <c r="J31" s="177">
        <f t="shared" ca="1" si="6"/>
        <v>87.18</v>
      </c>
      <c r="K31" s="177">
        <f t="shared" ca="1" si="7"/>
        <v>4.93</v>
      </c>
      <c r="L31" s="177">
        <f t="shared" ca="1" si="8"/>
        <v>0</v>
      </c>
      <c r="M31" s="178">
        <f t="shared" ca="1" si="9"/>
        <v>427.41</v>
      </c>
      <c r="N31" s="176">
        <f t="shared" ca="1" si="10"/>
        <v>335.3</v>
      </c>
      <c r="O31" s="177">
        <f t="shared" ca="1" si="11"/>
        <v>87.18</v>
      </c>
      <c r="P31" s="177">
        <f t="shared" ca="1" si="12"/>
        <v>4.93</v>
      </c>
      <c r="Q31" s="177">
        <f t="shared" ca="1" si="13"/>
        <v>0</v>
      </c>
      <c r="R31" s="178">
        <f t="shared" ca="1" si="14"/>
        <v>427.41</v>
      </c>
      <c r="W31" s="47"/>
      <c r="X31" s="47">
        <v>31</v>
      </c>
    </row>
    <row r="32" spans="1:24">
      <c r="A32" s="62" t="s">
        <v>74</v>
      </c>
      <c r="B32" s="171">
        <f t="shared" ca="1" si="3"/>
        <v>682.79</v>
      </c>
      <c r="C32" s="176">
        <f t="shared" ca="1" si="4"/>
        <v>509.36133999999993</v>
      </c>
      <c r="D32" s="177">
        <f t="shared" ca="1" si="4"/>
        <v>164.07443700000005</v>
      </c>
      <c r="E32" s="177">
        <f t="shared" ca="1" si="4"/>
        <v>9.3542230000000011</v>
      </c>
      <c r="F32" s="178">
        <f t="shared" ca="1" si="4"/>
        <v>0</v>
      </c>
      <c r="G32" s="179">
        <f t="shared" ca="1" si="1"/>
        <v>0</v>
      </c>
      <c r="H32" s="179">
        <f t="shared" ca="1" si="2"/>
        <v>560.53</v>
      </c>
      <c r="I32" s="180">
        <f t="shared" ca="1" si="5"/>
        <v>399.55</v>
      </c>
      <c r="J32" s="177">
        <f t="shared" ca="1" si="6"/>
        <v>156.08000000000001</v>
      </c>
      <c r="K32" s="177">
        <f t="shared" ca="1" si="7"/>
        <v>4.9000000000000004</v>
      </c>
      <c r="L32" s="177">
        <f t="shared" ca="1" si="8"/>
        <v>0</v>
      </c>
      <c r="M32" s="178">
        <f t="shared" ca="1" si="9"/>
        <v>560.53</v>
      </c>
      <c r="N32" s="176">
        <f t="shared" ca="1" si="10"/>
        <v>399.55</v>
      </c>
      <c r="O32" s="177">
        <f t="shared" ca="1" si="11"/>
        <v>156.08000000000001</v>
      </c>
      <c r="P32" s="177">
        <f t="shared" ca="1" si="12"/>
        <v>4.9000000000000004</v>
      </c>
      <c r="Q32" s="177">
        <f t="shared" ca="1" si="13"/>
        <v>0</v>
      </c>
      <c r="R32" s="178">
        <f t="shared" ca="1" si="14"/>
        <v>560.53</v>
      </c>
      <c r="W32" s="47"/>
      <c r="X32" s="47">
        <v>32</v>
      </c>
    </row>
    <row r="33" spans="1:24">
      <c r="A33" s="62" t="s">
        <v>75</v>
      </c>
      <c r="B33" s="171">
        <f t="shared" ca="1" si="3"/>
        <v>682.79</v>
      </c>
      <c r="C33" s="176">
        <f t="shared" ca="1" si="4"/>
        <v>509.36133999999993</v>
      </c>
      <c r="D33" s="177">
        <f t="shared" ca="1" si="4"/>
        <v>164.07443700000005</v>
      </c>
      <c r="E33" s="177">
        <f t="shared" ca="1" si="4"/>
        <v>9.3542230000000011</v>
      </c>
      <c r="F33" s="178">
        <f t="shared" ca="1" si="4"/>
        <v>0</v>
      </c>
      <c r="G33" s="179">
        <f t="shared" ca="1" si="1"/>
        <v>0</v>
      </c>
      <c r="H33" s="179">
        <f t="shared" ca="1" si="2"/>
        <v>651.86</v>
      </c>
      <c r="I33" s="180">
        <f t="shared" ca="1" si="5"/>
        <v>486.29</v>
      </c>
      <c r="J33" s="177">
        <f t="shared" ca="1" si="6"/>
        <v>156.63999999999999</v>
      </c>
      <c r="K33" s="177">
        <f t="shared" ca="1" si="7"/>
        <v>8.93</v>
      </c>
      <c r="L33" s="177">
        <f t="shared" ca="1" si="8"/>
        <v>0</v>
      </c>
      <c r="M33" s="178">
        <f t="shared" ca="1" si="9"/>
        <v>651.86</v>
      </c>
      <c r="N33" s="176">
        <f t="shared" ca="1" si="10"/>
        <v>486.29</v>
      </c>
      <c r="O33" s="177">
        <f t="shared" ca="1" si="11"/>
        <v>156.63999999999999</v>
      </c>
      <c r="P33" s="177">
        <f t="shared" ca="1" si="12"/>
        <v>8.93</v>
      </c>
      <c r="Q33" s="177">
        <f t="shared" ca="1" si="13"/>
        <v>0</v>
      </c>
      <c r="R33" s="178">
        <f t="shared" ca="1" si="14"/>
        <v>651.86</v>
      </c>
      <c r="W33" s="47"/>
      <c r="X33" s="47">
        <v>33</v>
      </c>
    </row>
    <row r="34" spans="1:24">
      <c r="A34" s="62" t="s">
        <v>76</v>
      </c>
      <c r="B34" s="171">
        <f t="shared" ca="1" si="3"/>
        <v>682.79</v>
      </c>
      <c r="C34" s="176">
        <f t="shared" ca="1" si="4"/>
        <v>509.36133999999993</v>
      </c>
      <c r="D34" s="177">
        <f t="shared" ca="1" si="4"/>
        <v>164.07443700000005</v>
      </c>
      <c r="E34" s="177">
        <f t="shared" ca="1" si="4"/>
        <v>9.3542230000000011</v>
      </c>
      <c r="F34" s="178">
        <f t="shared" ca="1" si="4"/>
        <v>0</v>
      </c>
      <c r="G34" s="179">
        <f t="shared" ca="1" si="1"/>
        <v>0</v>
      </c>
      <c r="H34" s="179">
        <f t="shared" ca="1" si="2"/>
        <v>654.11</v>
      </c>
      <c r="I34" s="180">
        <f t="shared" ca="1" si="5"/>
        <v>487.96</v>
      </c>
      <c r="J34" s="177">
        <f t="shared" ca="1" si="6"/>
        <v>157.18</v>
      </c>
      <c r="K34" s="177">
        <f t="shared" ca="1" si="7"/>
        <v>8.9600000000000009</v>
      </c>
      <c r="L34" s="177">
        <f t="shared" ca="1" si="8"/>
        <v>0</v>
      </c>
      <c r="M34" s="178">
        <f t="shared" ca="1" si="9"/>
        <v>654.1</v>
      </c>
      <c r="N34" s="176">
        <f t="shared" ca="1" si="10"/>
        <v>487.96746002140344</v>
      </c>
      <c r="O34" s="177">
        <f t="shared" ca="1" si="11"/>
        <v>157.18240299648372</v>
      </c>
      <c r="P34" s="177">
        <f t="shared" ca="1" si="12"/>
        <v>8.9601369821128269</v>
      </c>
      <c r="Q34" s="177">
        <f t="shared" ca="1" si="13"/>
        <v>0</v>
      </c>
      <c r="R34" s="178">
        <f t="shared" ca="1" si="14"/>
        <v>654.1099999999999</v>
      </c>
      <c r="W34" s="47"/>
      <c r="X34" s="47">
        <v>34</v>
      </c>
    </row>
    <row r="35" spans="1:24">
      <c r="A35" s="62" t="s">
        <v>77</v>
      </c>
      <c r="B35" s="171">
        <f t="shared" ca="1" si="3"/>
        <v>682.79</v>
      </c>
      <c r="C35" s="176">
        <f t="shared" ca="1" si="4"/>
        <v>509.36133999999993</v>
      </c>
      <c r="D35" s="177">
        <f t="shared" ca="1" si="4"/>
        <v>164.07443700000005</v>
      </c>
      <c r="E35" s="177">
        <f t="shared" ca="1" si="4"/>
        <v>9.3542230000000011</v>
      </c>
      <c r="F35" s="178">
        <f t="shared" ca="1" si="4"/>
        <v>0</v>
      </c>
      <c r="G35" s="179">
        <f t="shared" ca="1" si="1"/>
        <v>0</v>
      </c>
      <c r="H35" s="179">
        <f t="shared" ca="1" si="2"/>
        <v>654.11</v>
      </c>
      <c r="I35" s="180">
        <f t="shared" ca="1" si="5"/>
        <v>487.96</v>
      </c>
      <c r="J35" s="177">
        <f t="shared" ca="1" si="6"/>
        <v>157.18</v>
      </c>
      <c r="K35" s="177">
        <f t="shared" ca="1" si="7"/>
        <v>8.9600000000000009</v>
      </c>
      <c r="L35" s="177">
        <f t="shared" ca="1" si="8"/>
        <v>0</v>
      </c>
      <c r="M35" s="178">
        <f t="shared" ca="1" si="9"/>
        <v>654.1</v>
      </c>
      <c r="N35" s="176">
        <f t="shared" ca="1" si="10"/>
        <v>487.96746002140344</v>
      </c>
      <c r="O35" s="177">
        <f t="shared" ca="1" si="11"/>
        <v>157.18240299648372</v>
      </c>
      <c r="P35" s="177">
        <f t="shared" ca="1" si="12"/>
        <v>8.9601369821128269</v>
      </c>
      <c r="Q35" s="177">
        <f t="shared" ca="1" si="13"/>
        <v>0</v>
      </c>
      <c r="R35" s="178">
        <f t="shared" ca="1" si="14"/>
        <v>654.1099999999999</v>
      </c>
      <c r="W35" s="47"/>
      <c r="X35" s="47">
        <v>35</v>
      </c>
    </row>
    <row r="36" spans="1:24">
      <c r="A36" s="62" t="s">
        <v>78</v>
      </c>
      <c r="B36" s="171">
        <f t="shared" ca="1" si="3"/>
        <v>682.79</v>
      </c>
      <c r="C36" s="176">
        <f t="shared" ref="C36:F67" ca="1" si="15">$B36*C$1/100</f>
        <v>509.36133999999993</v>
      </c>
      <c r="D36" s="177">
        <f t="shared" ca="1" si="15"/>
        <v>164.07443700000005</v>
      </c>
      <c r="E36" s="177">
        <f t="shared" ca="1" si="15"/>
        <v>9.3542230000000011</v>
      </c>
      <c r="F36" s="178">
        <f t="shared" ca="1" si="15"/>
        <v>0</v>
      </c>
      <c r="G36" s="179">
        <f t="shared" ca="1" si="1"/>
        <v>0</v>
      </c>
      <c r="H36" s="179">
        <f t="shared" ca="1" si="2"/>
        <v>654.11</v>
      </c>
      <c r="I36" s="180">
        <f t="shared" ca="1" si="5"/>
        <v>487.96</v>
      </c>
      <c r="J36" s="177">
        <f t="shared" ca="1" si="6"/>
        <v>157.18</v>
      </c>
      <c r="K36" s="177">
        <f t="shared" ca="1" si="7"/>
        <v>8.9600000000000009</v>
      </c>
      <c r="L36" s="177">
        <f t="shared" ca="1" si="8"/>
        <v>0</v>
      </c>
      <c r="M36" s="178">
        <f t="shared" ca="1" si="9"/>
        <v>654.1</v>
      </c>
      <c r="N36" s="176">
        <f t="shared" ca="1" si="10"/>
        <v>487.96746002140344</v>
      </c>
      <c r="O36" s="177">
        <f t="shared" ca="1" si="11"/>
        <v>157.18240299648372</v>
      </c>
      <c r="P36" s="177">
        <f t="shared" ca="1" si="12"/>
        <v>8.9601369821128269</v>
      </c>
      <c r="Q36" s="177">
        <f t="shared" ca="1" si="13"/>
        <v>0</v>
      </c>
      <c r="R36" s="178">
        <f t="shared" ca="1" si="14"/>
        <v>654.1099999999999</v>
      </c>
      <c r="W36" s="47"/>
      <c r="X36" s="47">
        <v>36</v>
      </c>
    </row>
    <row r="37" spans="1:24">
      <c r="A37" s="62" t="s">
        <v>79</v>
      </c>
      <c r="B37" s="171">
        <f t="shared" ca="1" si="3"/>
        <v>682.79</v>
      </c>
      <c r="C37" s="176">
        <f t="shared" ca="1" si="15"/>
        <v>509.36133999999993</v>
      </c>
      <c r="D37" s="177">
        <f t="shared" ca="1" si="15"/>
        <v>164.07443700000005</v>
      </c>
      <c r="E37" s="177">
        <f t="shared" ca="1" si="15"/>
        <v>9.3542230000000011</v>
      </c>
      <c r="F37" s="178">
        <f t="shared" ca="1" si="15"/>
        <v>0</v>
      </c>
      <c r="G37" s="179">
        <f t="shared" ca="1" si="1"/>
        <v>0</v>
      </c>
      <c r="H37" s="179">
        <f t="shared" ca="1" si="2"/>
        <v>654.11</v>
      </c>
      <c r="I37" s="180">
        <f t="shared" ca="1" si="5"/>
        <v>487.96</v>
      </c>
      <c r="J37" s="177">
        <f t="shared" ca="1" si="6"/>
        <v>157.18</v>
      </c>
      <c r="K37" s="177">
        <f t="shared" ca="1" si="7"/>
        <v>8.9600000000000009</v>
      </c>
      <c r="L37" s="177">
        <f t="shared" ca="1" si="8"/>
        <v>0</v>
      </c>
      <c r="M37" s="178">
        <f t="shared" ca="1" si="9"/>
        <v>654.1</v>
      </c>
      <c r="N37" s="176">
        <f t="shared" ca="1" si="10"/>
        <v>487.96746002140344</v>
      </c>
      <c r="O37" s="177">
        <f t="shared" ca="1" si="11"/>
        <v>157.18240299648372</v>
      </c>
      <c r="P37" s="177">
        <f t="shared" ca="1" si="12"/>
        <v>8.9601369821128269</v>
      </c>
      <c r="Q37" s="177">
        <f t="shared" ca="1" si="13"/>
        <v>0</v>
      </c>
      <c r="R37" s="178">
        <f t="shared" ca="1" si="14"/>
        <v>654.1099999999999</v>
      </c>
      <c r="W37" s="47"/>
      <c r="X37" s="47">
        <v>37</v>
      </c>
    </row>
    <row r="38" spans="1:24">
      <c r="A38" s="62" t="s">
        <v>80</v>
      </c>
      <c r="B38" s="171">
        <f t="shared" ca="1" si="3"/>
        <v>682.79</v>
      </c>
      <c r="C38" s="176">
        <f t="shared" ca="1" si="15"/>
        <v>509.36133999999993</v>
      </c>
      <c r="D38" s="177">
        <f t="shared" ca="1" si="15"/>
        <v>164.07443700000005</v>
      </c>
      <c r="E38" s="177">
        <f t="shared" ca="1" si="15"/>
        <v>9.3542230000000011</v>
      </c>
      <c r="F38" s="178">
        <f t="shared" ca="1" si="15"/>
        <v>0</v>
      </c>
      <c r="G38" s="179">
        <f t="shared" ca="1" si="1"/>
        <v>0</v>
      </c>
      <c r="H38" s="179">
        <f t="shared" ca="1" si="2"/>
        <v>654.11</v>
      </c>
      <c r="I38" s="180">
        <f t="shared" ca="1" si="5"/>
        <v>487.96</v>
      </c>
      <c r="J38" s="177">
        <f t="shared" ca="1" si="6"/>
        <v>157.18</v>
      </c>
      <c r="K38" s="177">
        <f t="shared" ca="1" si="7"/>
        <v>8.9600000000000009</v>
      </c>
      <c r="L38" s="177">
        <f t="shared" ca="1" si="8"/>
        <v>0</v>
      </c>
      <c r="M38" s="178">
        <f t="shared" ca="1" si="9"/>
        <v>654.1</v>
      </c>
      <c r="N38" s="176">
        <f t="shared" ca="1" si="10"/>
        <v>487.96746002140344</v>
      </c>
      <c r="O38" s="177">
        <f t="shared" ca="1" si="11"/>
        <v>157.18240299648372</v>
      </c>
      <c r="P38" s="177">
        <f t="shared" ca="1" si="12"/>
        <v>8.9601369821128269</v>
      </c>
      <c r="Q38" s="177">
        <f t="shared" ca="1" si="13"/>
        <v>0</v>
      </c>
      <c r="R38" s="178">
        <f t="shared" ca="1" si="14"/>
        <v>654.1099999999999</v>
      </c>
      <c r="W38" s="47"/>
      <c r="X38" s="47">
        <v>38</v>
      </c>
    </row>
    <row r="39" spans="1:24">
      <c r="A39" s="62" t="s">
        <v>81</v>
      </c>
      <c r="B39" s="171">
        <f t="shared" ca="1" si="3"/>
        <v>682.79</v>
      </c>
      <c r="C39" s="176">
        <f t="shared" ca="1" si="15"/>
        <v>509.36133999999993</v>
      </c>
      <c r="D39" s="177">
        <f t="shared" ca="1" si="15"/>
        <v>164.07443700000005</v>
      </c>
      <c r="E39" s="177">
        <f t="shared" ca="1" si="15"/>
        <v>9.3542230000000011</v>
      </c>
      <c r="F39" s="178">
        <f t="shared" ca="1" si="15"/>
        <v>0</v>
      </c>
      <c r="G39" s="179">
        <f t="shared" ca="1" si="1"/>
        <v>0</v>
      </c>
      <c r="H39" s="179">
        <f t="shared" ca="1" si="2"/>
        <v>654.11</v>
      </c>
      <c r="I39" s="180">
        <f t="shared" ca="1" si="5"/>
        <v>487.96</v>
      </c>
      <c r="J39" s="177">
        <f t="shared" ca="1" si="6"/>
        <v>157.18</v>
      </c>
      <c r="K39" s="177">
        <f t="shared" ca="1" si="7"/>
        <v>8.9600000000000009</v>
      </c>
      <c r="L39" s="177">
        <f t="shared" ca="1" si="8"/>
        <v>0</v>
      </c>
      <c r="M39" s="178">
        <f t="shared" ca="1" si="9"/>
        <v>654.1</v>
      </c>
      <c r="N39" s="176">
        <f t="shared" ca="1" si="10"/>
        <v>487.96746002140344</v>
      </c>
      <c r="O39" s="177">
        <f t="shared" ca="1" si="11"/>
        <v>157.18240299648372</v>
      </c>
      <c r="P39" s="177">
        <f t="shared" ca="1" si="12"/>
        <v>8.9601369821128269</v>
      </c>
      <c r="Q39" s="177">
        <f t="shared" ca="1" si="13"/>
        <v>0</v>
      </c>
      <c r="R39" s="178">
        <f t="shared" ca="1" si="14"/>
        <v>654.1099999999999</v>
      </c>
      <c r="W39" s="47"/>
      <c r="X39" s="47">
        <v>39</v>
      </c>
    </row>
    <row r="40" spans="1:24">
      <c r="A40" s="62" t="s">
        <v>82</v>
      </c>
      <c r="B40" s="171">
        <f t="shared" ca="1" si="3"/>
        <v>682.79</v>
      </c>
      <c r="C40" s="176">
        <f t="shared" ca="1" si="15"/>
        <v>509.36133999999993</v>
      </c>
      <c r="D40" s="177">
        <f t="shared" ca="1" si="15"/>
        <v>164.07443700000005</v>
      </c>
      <c r="E40" s="177">
        <f t="shared" ca="1" si="15"/>
        <v>9.3542230000000011</v>
      </c>
      <c r="F40" s="178">
        <f t="shared" ca="1" si="15"/>
        <v>0</v>
      </c>
      <c r="G40" s="179">
        <f t="shared" ca="1" si="1"/>
        <v>0</v>
      </c>
      <c r="H40" s="179">
        <f t="shared" ca="1" si="2"/>
        <v>654.11</v>
      </c>
      <c r="I40" s="180">
        <f t="shared" ca="1" si="5"/>
        <v>487.96</v>
      </c>
      <c r="J40" s="177">
        <f t="shared" ca="1" si="6"/>
        <v>157.18</v>
      </c>
      <c r="K40" s="177">
        <f t="shared" ca="1" si="7"/>
        <v>8.9600000000000009</v>
      </c>
      <c r="L40" s="177">
        <f t="shared" ca="1" si="8"/>
        <v>0</v>
      </c>
      <c r="M40" s="178">
        <f t="shared" ca="1" si="9"/>
        <v>654.1</v>
      </c>
      <c r="N40" s="176">
        <f t="shared" ca="1" si="10"/>
        <v>487.96746002140344</v>
      </c>
      <c r="O40" s="177">
        <f t="shared" ca="1" si="11"/>
        <v>157.18240299648372</v>
      </c>
      <c r="P40" s="177">
        <f t="shared" ca="1" si="12"/>
        <v>8.9601369821128269</v>
      </c>
      <c r="Q40" s="177">
        <f t="shared" ca="1" si="13"/>
        <v>0</v>
      </c>
      <c r="R40" s="178">
        <f t="shared" ca="1" si="14"/>
        <v>654.1099999999999</v>
      </c>
      <c r="W40" s="47"/>
      <c r="X40" s="47">
        <v>40</v>
      </c>
    </row>
    <row r="41" spans="1:24">
      <c r="A41" s="62" t="s">
        <v>83</v>
      </c>
      <c r="B41" s="171">
        <f t="shared" ca="1" si="3"/>
        <v>682.79</v>
      </c>
      <c r="C41" s="176">
        <f t="shared" ca="1" si="15"/>
        <v>509.36133999999993</v>
      </c>
      <c r="D41" s="177">
        <f t="shared" ca="1" si="15"/>
        <v>164.07443700000005</v>
      </c>
      <c r="E41" s="177">
        <f t="shared" ca="1" si="15"/>
        <v>9.3542230000000011</v>
      </c>
      <c r="F41" s="178">
        <f t="shared" ca="1" si="15"/>
        <v>0</v>
      </c>
      <c r="G41" s="179">
        <f t="shared" ca="1" si="1"/>
        <v>0</v>
      </c>
      <c r="H41" s="179">
        <f t="shared" ca="1" si="2"/>
        <v>654.11</v>
      </c>
      <c r="I41" s="180">
        <f t="shared" ca="1" si="5"/>
        <v>487.96</v>
      </c>
      <c r="J41" s="177">
        <f t="shared" ca="1" si="6"/>
        <v>157.18</v>
      </c>
      <c r="K41" s="177">
        <f t="shared" ca="1" si="7"/>
        <v>8.9600000000000009</v>
      </c>
      <c r="L41" s="177">
        <f t="shared" ca="1" si="8"/>
        <v>0</v>
      </c>
      <c r="M41" s="178">
        <f t="shared" ca="1" si="9"/>
        <v>654.1</v>
      </c>
      <c r="N41" s="176">
        <f t="shared" ca="1" si="10"/>
        <v>487.96746002140344</v>
      </c>
      <c r="O41" s="177">
        <f t="shared" ca="1" si="11"/>
        <v>157.18240299648372</v>
      </c>
      <c r="P41" s="177">
        <f t="shared" ca="1" si="12"/>
        <v>8.9601369821128269</v>
      </c>
      <c r="Q41" s="177">
        <f t="shared" ca="1" si="13"/>
        <v>0</v>
      </c>
      <c r="R41" s="178">
        <f t="shared" ca="1" si="14"/>
        <v>654.1099999999999</v>
      </c>
      <c r="W41" s="47"/>
      <c r="X41" s="47">
        <v>41</v>
      </c>
    </row>
    <row r="42" spans="1:24">
      <c r="A42" s="62" t="s">
        <v>84</v>
      </c>
      <c r="B42" s="171">
        <f t="shared" ca="1" si="3"/>
        <v>682.79</v>
      </c>
      <c r="C42" s="176">
        <f t="shared" ca="1" si="15"/>
        <v>509.36133999999993</v>
      </c>
      <c r="D42" s="177">
        <f t="shared" ca="1" si="15"/>
        <v>164.07443700000005</v>
      </c>
      <c r="E42" s="177">
        <f t="shared" ca="1" si="15"/>
        <v>9.3542230000000011</v>
      </c>
      <c r="F42" s="178">
        <f t="shared" ca="1" si="15"/>
        <v>0</v>
      </c>
      <c r="G42" s="179">
        <f t="shared" ca="1" si="1"/>
        <v>0</v>
      </c>
      <c r="H42" s="179">
        <f t="shared" ca="1" si="2"/>
        <v>654.11</v>
      </c>
      <c r="I42" s="180">
        <f t="shared" ca="1" si="5"/>
        <v>487.96</v>
      </c>
      <c r="J42" s="177">
        <f t="shared" ca="1" si="6"/>
        <v>157.18</v>
      </c>
      <c r="K42" s="177">
        <f t="shared" ca="1" si="7"/>
        <v>8.9600000000000009</v>
      </c>
      <c r="L42" s="177">
        <f t="shared" ca="1" si="8"/>
        <v>0</v>
      </c>
      <c r="M42" s="178">
        <f t="shared" ca="1" si="9"/>
        <v>654.1</v>
      </c>
      <c r="N42" s="176">
        <f t="shared" ca="1" si="10"/>
        <v>487.96746002140344</v>
      </c>
      <c r="O42" s="177">
        <f t="shared" ca="1" si="11"/>
        <v>157.18240299648372</v>
      </c>
      <c r="P42" s="177">
        <f t="shared" ca="1" si="12"/>
        <v>8.9601369821128269</v>
      </c>
      <c r="Q42" s="177">
        <f t="shared" ca="1" si="13"/>
        <v>0</v>
      </c>
      <c r="R42" s="178">
        <f t="shared" ca="1" si="14"/>
        <v>654.1099999999999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650.41</v>
      </c>
      <c r="I43" s="180">
        <f t="shared" ca="1" si="5"/>
        <v>488.21</v>
      </c>
      <c r="J43" s="177">
        <f t="shared" ca="1" si="6"/>
        <v>157.26</v>
      </c>
      <c r="K43" s="177">
        <f t="shared" ca="1" si="7"/>
        <v>4.93</v>
      </c>
      <c r="L43" s="177">
        <f t="shared" ca="1" si="8"/>
        <v>0</v>
      </c>
      <c r="M43" s="178">
        <f t="shared" ca="1" si="9"/>
        <v>650.4</v>
      </c>
      <c r="N43" s="176">
        <f t="shared" ca="1" si="10"/>
        <v>488.21750630381302</v>
      </c>
      <c r="O43" s="177">
        <f t="shared" ca="1" si="11"/>
        <v>157.26241789667895</v>
      </c>
      <c r="P43" s="177">
        <f t="shared" ca="1" si="12"/>
        <v>4.9300757995079945</v>
      </c>
      <c r="Q43" s="177">
        <f t="shared" ca="1" si="13"/>
        <v>0</v>
      </c>
      <c r="R43" s="178">
        <f t="shared" ca="1" si="14"/>
        <v>650.41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650.41</v>
      </c>
      <c r="I44" s="180">
        <f t="shared" ca="1" si="5"/>
        <v>488.21</v>
      </c>
      <c r="J44" s="177">
        <f t="shared" ca="1" si="6"/>
        <v>157.26</v>
      </c>
      <c r="K44" s="177">
        <f t="shared" ca="1" si="7"/>
        <v>4.93</v>
      </c>
      <c r="L44" s="177">
        <f t="shared" ca="1" si="8"/>
        <v>0</v>
      </c>
      <c r="M44" s="178">
        <f t="shared" ca="1" si="9"/>
        <v>650.4</v>
      </c>
      <c r="N44" s="176">
        <f t="shared" ca="1" si="10"/>
        <v>488.21750630381302</v>
      </c>
      <c r="O44" s="177">
        <f t="shared" ca="1" si="11"/>
        <v>157.26241789667895</v>
      </c>
      <c r="P44" s="177">
        <f t="shared" ca="1" si="12"/>
        <v>4.9300757995079945</v>
      </c>
      <c r="Q44" s="177">
        <f t="shared" ca="1" si="13"/>
        <v>0</v>
      </c>
      <c r="R44" s="178">
        <f t="shared" ca="1" si="14"/>
        <v>650.41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591.66</v>
      </c>
      <c r="I45" s="180">
        <f t="shared" ca="1" si="5"/>
        <v>441.38</v>
      </c>
      <c r="J45" s="177">
        <f t="shared" ca="1" si="6"/>
        <v>142.18</v>
      </c>
      <c r="K45" s="177">
        <f t="shared" ca="1" si="7"/>
        <v>8.11</v>
      </c>
      <c r="L45" s="177">
        <f t="shared" ca="1" si="8"/>
        <v>0</v>
      </c>
      <c r="M45" s="178">
        <f t="shared" ca="1" si="9"/>
        <v>591.66999999999996</v>
      </c>
      <c r="N45" s="176">
        <f t="shared" ca="1" si="10"/>
        <v>441.37254009836562</v>
      </c>
      <c r="O45" s="177">
        <f t="shared" ca="1" si="11"/>
        <v>142.17759697128469</v>
      </c>
      <c r="P45" s="177">
        <f t="shared" ca="1" si="12"/>
        <v>8.1098629303496885</v>
      </c>
      <c r="Q45" s="177">
        <f t="shared" ca="1" si="13"/>
        <v>0</v>
      </c>
      <c r="R45" s="178">
        <f t="shared" ca="1" si="14"/>
        <v>591.66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473.63</v>
      </c>
      <c r="I46" s="180">
        <f t="shared" ca="1" si="5"/>
        <v>353.33</v>
      </c>
      <c r="J46" s="177">
        <f t="shared" ca="1" si="6"/>
        <v>113.81</v>
      </c>
      <c r="K46" s="177">
        <f t="shared" ca="1" si="7"/>
        <v>6.49</v>
      </c>
      <c r="L46" s="177">
        <f t="shared" ca="1" si="8"/>
        <v>0</v>
      </c>
      <c r="M46" s="178">
        <f t="shared" ca="1" si="9"/>
        <v>473.63</v>
      </c>
      <c r="N46" s="176">
        <f t="shared" ca="1" si="10"/>
        <v>353.33</v>
      </c>
      <c r="O46" s="177">
        <f t="shared" ca="1" si="11"/>
        <v>113.81</v>
      </c>
      <c r="P46" s="177">
        <f t="shared" ca="1" si="12"/>
        <v>6.49</v>
      </c>
      <c r="Q46" s="177">
        <f t="shared" ca="1" si="13"/>
        <v>0</v>
      </c>
      <c r="R46" s="178">
        <f t="shared" ca="1" si="14"/>
        <v>473.63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364.18</v>
      </c>
      <c r="I47" s="180">
        <f t="shared" ca="1" si="5"/>
        <v>272.07</v>
      </c>
      <c r="J47" s="177">
        <f t="shared" ca="1" si="6"/>
        <v>87.18</v>
      </c>
      <c r="K47" s="177">
        <f t="shared" ca="1" si="7"/>
        <v>4.93</v>
      </c>
      <c r="L47" s="177">
        <f t="shared" ca="1" si="8"/>
        <v>0</v>
      </c>
      <c r="M47" s="178">
        <f t="shared" ca="1" si="9"/>
        <v>364.18</v>
      </c>
      <c r="N47" s="176">
        <f t="shared" ca="1" si="10"/>
        <v>272.07</v>
      </c>
      <c r="O47" s="177">
        <f t="shared" ca="1" si="11"/>
        <v>87.18</v>
      </c>
      <c r="P47" s="177">
        <f t="shared" ca="1" si="12"/>
        <v>4.93</v>
      </c>
      <c r="Q47" s="177">
        <f t="shared" ca="1" si="13"/>
        <v>0</v>
      </c>
      <c r="R47" s="178">
        <f t="shared" ca="1" si="14"/>
        <v>364.18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364.18</v>
      </c>
      <c r="I48" s="180">
        <f t="shared" ca="1" si="5"/>
        <v>272.07</v>
      </c>
      <c r="J48" s="177">
        <f t="shared" ca="1" si="6"/>
        <v>87.18</v>
      </c>
      <c r="K48" s="177">
        <f t="shared" ca="1" si="7"/>
        <v>4.93</v>
      </c>
      <c r="L48" s="177">
        <f t="shared" ca="1" si="8"/>
        <v>0</v>
      </c>
      <c r="M48" s="178">
        <f t="shared" ca="1" si="9"/>
        <v>364.18</v>
      </c>
      <c r="N48" s="176">
        <f t="shared" ca="1" si="10"/>
        <v>272.07</v>
      </c>
      <c r="O48" s="177">
        <f t="shared" ca="1" si="11"/>
        <v>87.18</v>
      </c>
      <c r="P48" s="177">
        <f t="shared" ca="1" si="12"/>
        <v>4.93</v>
      </c>
      <c r="Q48" s="177">
        <f t="shared" ca="1" si="13"/>
        <v>0</v>
      </c>
      <c r="R48" s="178">
        <f t="shared" ca="1" si="14"/>
        <v>364.18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364.18</v>
      </c>
      <c r="I49" s="180">
        <f t="shared" ca="1" si="5"/>
        <v>272.07</v>
      </c>
      <c r="J49" s="177">
        <f t="shared" ca="1" si="6"/>
        <v>87.18</v>
      </c>
      <c r="K49" s="177">
        <f t="shared" ca="1" si="7"/>
        <v>4.93</v>
      </c>
      <c r="L49" s="177">
        <f t="shared" ca="1" si="8"/>
        <v>0</v>
      </c>
      <c r="M49" s="178">
        <f t="shared" ca="1" si="9"/>
        <v>364.18</v>
      </c>
      <c r="N49" s="176">
        <f t="shared" ca="1" si="10"/>
        <v>272.07</v>
      </c>
      <c r="O49" s="177">
        <f t="shared" ca="1" si="11"/>
        <v>87.18</v>
      </c>
      <c r="P49" s="177">
        <f t="shared" ca="1" si="12"/>
        <v>4.93</v>
      </c>
      <c r="Q49" s="177">
        <f t="shared" ca="1" si="13"/>
        <v>0</v>
      </c>
      <c r="R49" s="178">
        <f t="shared" ca="1" si="14"/>
        <v>364.18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364.18</v>
      </c>
      <c r="I50" s="180">
        <f t="shared" ca="1" si="5"/>
        <v>272.07</v>
      </c>
      <c r="J50" s="177">
        <f t="shared" ca="1" si="6"/>
        <v>87.18</v>
      </c>
      <c r="K50" s="177">
        <f t="shared" ca="1" si="7"/>
        <v>4.93</v>
      </c>
      <c r="L50" s="177">
        <f t="shared" ca="1" si="8"/>
        <v>0</v>
      </c>
      <c r="M50" s="178">
        <f t="shared" ca="1" si="9"/>
        <v>364.18</v>
      </c>
      <c r="N50" s="176">
        <f t="shared" ca="1" si="10"/>
        <v>272.07</v>
      </c>
      <c r="O50" s="177">
        <f t="shared" ca="1" si="11"/>
        <v>87.18</v>
      </c>
      <c r="P50" s="177">
        <f t="shared" ca="1" si="12"/>
        <v>4.93</v>
      </c>
      <c r="Q50" s="177">
        <f t="shared" ca="1" si="13"/>
        <v>0</v>
      </c>
      <c r="R50" s="178">
        <f t="shared" ca="1" si="14"/>
        <v>364.18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364.18</v>
      </c>
      <c r="I51" s="180">
        <f t="shared" ca="1" si="5"/>
        <v>272.07</v>
      </c>
      <c r="J51" s="177">
        <f t="shared" ca="1" si="6"/>
        <v>87.18</v>
      </c>
      <c r="K51" s="177">
        <f t="shared" ca="1" si="7"/>
        <v>4.93</v>
      </c>
      <c r="L51" s="177">
        <f t="shared" ca="1" si="8"/>
        <v>0</v>
      </c>
      <c r="M51" s="178">
        <f t="shared" ca="1" si="9"/>
        <v>364.18</v>
      </c>
      <c r="N51" s="176">
        <f t="shared" ca="1" si="10"/>
        <v>272.07</v>
      </c>
      <c r="O51" s="177">
        <f t="shared" ca="1" si="11"/>
        <v>87.18</v>
      </c>
      <c r="P51" s="177">
        <f t="shared" ca="1" si="12"/>
        <v>4.93</v>
      </c>
      <c r="Q51" s="177">
        <f t="shared" ca="1" si="13"/>
        <v>0</v>
      </c>
      <c r="R51" s="178">
        <f t="shared" ca="1" si="14"/>
        <v>364.18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364.18</v>
      </c>
      <c r="I52" s="180">
        <f t="shared" ca="1" si="5"/>
        <v>272.07</v>
      </c>
      <c r="J52" s="177">
        <f t="shared" ca="1" si="6"/>
        <v>87.18</v>
      </c>
      <c r="K52" s="177">
        <f t="shared" ca="1" si="7"/>
        <v>4.93</v>
      </c>
      <c r="L52" s="177">
        <f t="shared" ca="1" si="8"/>
        <v>0</v>
      </c>
      <c r="M52" s="178">
        <f t="shared" ca="1" si="9"/>
        <v>364.18</v>
      </c>
      <c r="N52" s="176">
        <f t="shared" ca="1" si="10"/>
        <v>272.07</v>
      </c>
      <c r="O52" s="177">
        <f t="shared" ca="1" si="11"/>
        <v>87.18</v>
      </c>
      <c r="P52" s="177">
        <f t="shared" ca="1" si="12"/>
        <v>4.93</v>
      </c>
      <c r="Q52" s="177">
        <f t="shared" ca="1" si="13"/>
        <v>0</v>
      </c>
      <c r="R52" s="178">
        <f t="shared" ca="1" si="14"/>
        <v>364.18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364.18</v>
      </c>
      <c r="I53" s="180">
        <f t="shared" ca="1" si="5"/>
        <v>272.07</v>
      </c>
      <c r="J53" s="177">
        <f t="shared" ca="1" si="6"/>
        <v>87.18</v>
      </c>
      <c r="K53" s="177">
        <f t="shared" ca="1" si="7"/>
        <v>4.93</v>
      </c>
      <c r="L53" s="177">
        <f t="shared" ca="1" si="8"/>
        <v>0</v>
      </c>
      <c r="M53" s="178">
        <f t="shared" ca="1" si="9"/>
        <v>364.18</v>
      </c>
      <c r="N53" s="176">
        <f t="shared" ca="1" si="10"/>
        <v>272.07</v>
      </c>
      <c r="O53" s="177">
        <f t="shared" ca="1" si="11"/>
        <v>87.18</v>
      </c>
      <c r="P53" s="177">
        <f t="shared" ca="1" si="12"/>
        <v>4.93</v>
      </c>
      <c r="Q53" s="177">
        <f t="shared" ca="1" si="13"/>
        <v>0</v>
      </c>
      <c r="R53" s="178">
        <f t="shared" ca="1" si="14"/>
        <v>364.18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364.18</v>
      </c>
      <c r="I54" s="180">
        <f t="shared" ca="1" si="5"/>
        <v>272.07</v>
      </c>
      <c r="J54" s="177">
        <f t="shared" ca="1" si="6"/>
        <v>87.18</v>
      </c>
      <c r="K54" s="177">
        <f t="shared" ca="1" si="7"/>
        <v>4.93</v>
      </c>
      <c r="L54" s="177">
        <f t="shared" ca="1" si="8"/>
        <v>0</v>
      </c>
      <c r="M54" s="178">
        <f t="shared" ca="1" si="9"/>
        <v>364.18</v>
      </c>
      <c r="N54" s="176">
        <f t="shared" ca="1" si="10"/>
        <v>272.07</v>
      </c>
      <c r="O54" s="177">
        <f t="shared" ca="1" si="11"/>
        <v>87.18</v>
      </c>
      <c r="P54" s="177">
        <f t="shared" ca="1" si="12"/>
        <v>4.93</v>
      </c>
      <c r="Q54" s="177">
        <f t="shared" ca="1" si="13"/>
        <v>0</v>
      </c>
      <c r="R54" s="178">
        <f t="shared" ca="1" si="14"/>
        <v>364.18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364.18</v>
      </c>
      <c r="I55" s="180">
        <f t="shared" ca="1" si="5"/>
        <v>272.07</v>
      </c>
      <c r="J55" s="177">
        <f t="shared" ca="1" si="6"/>
        <v>87.18</v>
      </c>
      <c r="K55" s="177">
        <f t="shared" ca="1" si="7"/>
        <v>4.93</v>
      </c>
      <c r="L55" s="177">
        <f t="shared" ca="1" si="8"/>
        <v>0</v>
      </c>
      <c r="M55" s="178">
        <f t="shared" ca="1" si="9"/>
        <v>364.18</v>
      </c>
      <c r="N55" s="176">
        <f t="shared" ca="1" si="10"/>
        <v>272.07</v>
      </c>
      <c r="O55" s="177">
        <f t="shared" ca="1" si="11"/>
        <v>87.18</v>
      </c>
      <c r="P55" s="177">
        <f t="shared" ca="1" si="12"/>
        <v>4.93</v>
      </c>
      <c r="Q55" s="177">
        <f t="shared" ca="1" si="13"/>
        <v>0</v>
      </c>
      <c r="R55" s="178">
        <f t="shared" ca="1" si="14"/>
        <v>364.18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364.18</v>
      </c>
      <c r="I56" s="180">
        <f t="shared" ca="1" si="5"/>
        <v>272.07</v>
      </c>
      <c r="J56" s="177">
        <f t="shared" ca="1" si="6"/>
        <v>87.18</v>
      </c>
      <c r="K56" s="177">
        <f t="shared" ca="1" si="7"/>
        <v>4.93</v>
      </c>
      <c r="L56" s="177">
        <f t="shared" ca="1" si="8"/>
        <v>0</v>
      </c>
      <c r="M56" s="178">
        <f t="shared" ca="1" si="9"/>
        <v>364.18</v>
      </c>
      <c r="N56" s="176">
        <f t="shared" ca="1" si="10"/>
        <v>272.07</v>
      </c>
      <c r="O56" s="177">
        <f t="shared" ca="1" si="11"/>
        <v>87.18</v>
      </c>
      <c r="P56" s="177">
        <f t="shared" ca="1" si="12"/>
        <v>4.93</v>
      </c>
      <c r="Q56" s="177">
        <f t="shared" ca="1" si="13"/>
        <v>0</v>
      </c>
      <c r="R56" s="178">
        <f t="shared" ca="1" si="14"/>
        <v>364.18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364.18</v>
      </c>
      <c r="I57" s="180">
        <f t="shared" ca="1" si="5"/>
        <v>272.07</v>
      </c>
      <c r="J57" s="177">
        <f t="shared" ca="1" si="6"/>
        <v>87.18</v>
      </c>
      <c r="K57" s="177">
        <f t="shared" ca="1" si="7"/>
        <v>4.93</v>
      </c>
      <c r="L57" s="177">
        <f t="shared" ca="1" si="8"/>
        <v>0</v>
      </c>
      <c r="M57" s="178">
        <f t="shared" ca="1" si="9"/>
        <v>364.18</v>
      </c>
      <c r="N57" s="176">
        <f t="shared" ca="1" si="10"/>
        <v>272.07</v>
      </c>
      <c r="O57" s="177">
        <f t="shared" ca="1" si="11"/>
        <v>87.18</v>
      </c>
      <c r="P57" s="177">
        <f t="shared" ca="1" si="12"/>
        <v>4.93</v>
      </c>
      <c r="Q57" s="177">
        <f t="shared" ca="1" si="13"/>
        <v>0</v>
      </c>
      <c r="R57" s="178">
        <f t="shared" ca="1" si="14"/>
        <v>364.18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364.18</v>
      </c>
      <c r="I58" s="180">
        <f t="shared" ca="1" si="5"/>
        <v>272.07</v>
      </c>
      <c r="J58" s="177">
        <f t="shared" ca="1" si="6"/>
        <v>87.18</v>
      </c>
      <c r="K58" s="177">
        <f t="shared" ca="1" si="7"/>
        <v>4.93</v>
      </c>
      <c r="L58" s="177">
        <f t="shared" ca="1" si="8"/>
        <v>0</v>
      </c>
      <c r="M58" s="178">
        <f t="shared" ca="1" si="9"/>
        <v>364.18</v>
      </c>
      <c r="N58" s="176">
        <f t="shared" ca="1" si="10"/>
        <v>272.07</v>
      </c>
      <c r="O58" s="177">
        <f t="shared" ca="1" si="11"/>
        <v>87.18</v>
      </c>
      <c r="P58" s="177">
        <f t="shared" ca="1" si="12"/>
        <v>4.93</v>
      </c>
      <c r="Q58" s="177">
        <f t="shared" ca="1" si="13"/>
        <v>0</v>
      </c>
      <c r="R58" s="178">
        <f t="shared" ca="1" si="14"/>
        <v>364.18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364.18</v>
      </c>
      <c r="I59" s="180">
        <f t="shared" ca="1" si="5"/>
        <v>272.07</v>
      </c>
      <c r="J59" s="177">
        <f t="shared" ca="1" si="6"/>
        <v>87.18</v>
      </c>
      <c r="K59" s="177">
        <f t="shared" ca="1" si="7"/>
        <v>4.93</v>
      </c>
      <c r="L59" s="177">
        <f t="shared" ca="1" si="8"/>
        <v>0</v>
      </c>
      <c r="M59" s="178">
        <f t="shared" ca="1" si="9"/>
        <v>364.18</v>
      </c>
      <c r="N59" s="176">
        <f t="shared" ca="1" si="10"/>
        <v>272.07</v>
      </c>
      <c r="O59" s="177">
        <f t="shared" ca="1" si="11"/>
        <v>87.18</v>
      </c>
      <c r="P59" s="177">
        <f t="shared" ca="1" si="12"/>
        <v>4.93</v>
      </c>
      <c r="Q59" s="177">
        <f t="shared" ca="1" si="13"/>
        <v>0</v>
      </c>
      <c r="R59" s="178">
        <f t="shared" ca="1" si="14"/>
        <v>364.18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364.18</v>
      </c>
      <c r="I60" s="180">
        <f t="shared" ca="1" si="5"/>
        <v>272.07</v>
      </c>
      <c r="J60" s="177">
        <f t="shared" ca="1" si="6"/>
        <v>87.18</v>
      </c>
      <c r="K60" s="177">
        <f t="shared" ca="1" si="7"/>
        <v>4.93</v>
      </c>
      <c r="L60" s="177">
        <f t="shared" ca="1" si="8"/>
        <v>0</v>
      </c>
      <c r="M60" s="178">
        <f t="shared" ca="1" si="9"/>
        <v>364.18</v>
      </c>
      <c r="N60" s="176">
        <f t="shared" ca="1" si="10"/>
        <v>272.07</v>
      </c>
      <c r="O60" s="177">
        <f t="shared" ca="1" si="11"/>
        <v>87.18</v>
      </c>
      <c r="P60" s="177">
        <f t="shared" ca="1" si="12"/>
        <v>4.93</v>
      </c>
      <c r="Q60" s="177">
        <f t="shared" ca="1" si="13"/>
        <v>0</v>
      </c>
      <c r="R60" s="178">
        <f t="shared" ca="1" si="14"/>
        <v>364.18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364.18</v>
      </c>
      <c r="I61" s="180">
        <f t="shared" ca="1" si="5"/>
        <v>272.07</v>
      </c>
      <c r="J61" s="177">
        <f t="shared" ca="1" si="6"/>
        <v>87.18</v>
      </c>
      <c r="K61" s="177">
        <f t="shared" ca="1" si="7"/>
        <v>4.93</v>
      </c>
      <c r="L61" s="177">
        <f t="shared" ca="1" si="8"/>
        <v>0</v>
      </c>
      <c r="M61" s="178">
        <f t="shared" ca="1" si="9"/>
        <v>364.18</v>
      </c>
      <c r="N61" s="176">
        <f t="shared" ca="1" si="10"/>
        <v>272.07</v>
      </c>
      <c r="O61" s="177">
        <f t="shared" ca="1" si="11"/>
        <v>87.18</v>
      </c>
      <c r="P61" s="177">
        <f t="shared" ca="1" si="12"/>
        <v>4.93</v>
      </c>
      <c r="Q61" s="177">
        <f t="shared" ca="1" si="13"/>
        <v>0</v>
      </c>
      <c r="R61" s="178">
        <f t="shared" ca="1" si="14"/>
        <v>364.18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364.18</v>
      </c>
      <c r="I62" s="180">
        <f t="shared" ca="1" si="5"/>
        <v>272.07</v>
      </c>
      <c r="J62" s="177">
        <f t="shared" ca="1" si="6"/>
        <v>87.18</v>
      </c>
      <c r="K62" s="177">
        <f t="shared" ca="1" si="7"/>
        <v>4.93</v>
      </c>
      <c r="L62" s="177">
        <f t="shared" ca="1" si="8"/>
        <v>0</v>
      </c>
      <c r="M62" s="178">
        <f t="shared" ca="1" si="9"/>
        <v>364.18</v>
      </c>
      <c r="N62" s="176">
        <f t="shared" ca="1" si="10"/>
        <v>272.07</v>
      </c>
      <c r="O62" s="177">
        <f t="shared" ca="1" si="11"/>
        <v>87.18</v>
      </c>
      <c r="P62" s="177">
        <f t="shared" ca="1" si="12"/>
        <v>4.93</v>
      </c>
      <c r="Q62" s="177">
        <f t="shared" ca="1" si="13"/>
        <v>0</v>
      </c>
      <c r="R62" s="178">
        <f t="shared" ca="1" si="14"/>
        <v>364.18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364.18</v>
      </c>
      <c r="I63" s="180">
        <f t="shared" ca="1" si="5"/>
        <v>272.07</v>
      </c>
      <c r="J63" s="177">
        <f t="shared" ca="1" si="6"/>
        <v>87.18</v>
      </c>
      <c r="K63" s="177">
        <f t="shared" ca="1" si="7"/>
        <v>4.93</v>
      </c>
      <c r="L63" s="177">
        <f t="shared" ca="1" si="8"/>
        <v>0</v>
      </c>
      <c r="M63" s="178">
        <f t="shared" ca="1" si="9"/>
        <v>364.18</v>
      </c>
      <c r="N63" s="176">
        <f t="shared" ca="1" si="10"/>
        <v>272.07</v>
      </c>
      <c r="O63" s="177">
        <f t="shared" ca="1" si="11"/>
        <v>87.18</v>
      </c>
      <c r="P63" s="177">
        <f t="shared" ca="1" si="12"/>
        <v>4.93</v>
      </c>
      <c r="Q63" s="177">
        <f t="shared" ca="1" si="13"/>
        <v>0</v>
      </c>
      <c r="R63" s="178">
        <f t="shared" ca="1" si="14"/>
        <v>364.18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364.18</v>
      </c>
      <c r="I64" s="180">
        <f t="shared" ca="1" si="5"/>
        <v>272.07</v>
      </c>
      <c r="J64" s="177">
        <f t="shared" ca="1" si="6"/>
        <v>87.18</v>
      </c>
      <c r="K64" s="177">
        <f t="shared" ca="1" si="7"/>
        <v>4.93</v>
      </c>
      <c r="L64" s="177">
        <f t="shared" ca="1" si="8"/>
        <v>0</v>
      </c>
      <c r="M64" s="178">
        <f t="shared" ca="1" si="9"/>
        <v>364.18</v>
      </c>
      <c r="N64" s="176">
        <f t="shared" ca="1" si="10"/>
        <v>272.07</v>
      </c>
      <c r="O64" s="177">
        <f t="shared" ca="1" si="11"/>
        <v>87.18</v>
      </c>
      <c r="P64" s="177">
        <f t="shared" ca="1" si="12"/>
        <v>4.93</v>
      </c>
      <c r="Q64" s="177">
        <f t="shared" ca="1" si="13"/>
        <v>0</v>
      </c>
      <c r="R64" s="178">
        <f t="shared" ca="1" si="14"/>
        <v>364.18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364.18</v>
      </c>
      <c r="I65" s="180">
        <f t="shared" ca="1" si="5"/>
        <v>272.07</v>
      </c>
      <c r="J65" s="177">
        <f t="shared" ca="1" si="6"/>
        <v>87.18</v>
      </c>
      <c r="K65" s="177">
        <f t="shared" ca="1" si="7"/>
        <v>4.93</v>
      </c>
      <c r="L65" s="177">
        <f t="shared" ca="1" si="8"/>
        <v>0</v>
      </c>
      <c r="M65" s="178">
        <f t="shared" ca="1" si="9"/>
        <v>364.18</v>
      </c>
      <c r="N65" s="176">
        <f t="shared" ca="1" si="10"/>
        <v>272.07</v>
      </c>
      <c r="O65" s="177">
        <f t="shared" ca="1" si="11"/>
        <v>87.18</v>
      </c>
      <c r="P65" s="177">
        <f t="shared" ca="1" si="12"/>
        <v>4.93</v>
      </c>
      <c r="Q65" s="177">
        <f t="shared" ca="1" si="13"/>
        <v>0</v>
      </c>
      <c r="R65" s="178">
        <f t="shared" ca="1" si="14"/>
        <v>364.18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364.18</v>
      </c>
      <c r="I66" s="180">
        <f t="shared" ca="1" si="5"/>
        <v>272.07</v>
      </c>
      <c r="J66" s="177">
        <f t="shared" ca="1" si="6"/>
        <v>87.18</v>
      </c>
      <c r="K66" s="177">
        <f t="shared" ca="1" si="7"/>
        <v>4.93</v>
      </c>
      <c r="L66" s="177">
        <f t="shared" ca="1" si="8"/>
        <v>0</v>
      </c>
      <c r="M66" s="178">
        <f t="shared" ca="1" si="9"/>
        <v>364.18</v>
      </c>
      <c r="N66" s="176">
        <f t="shared" ca="1" si="10"/>
        <v>272.07</v>
      </c>
      <c r="O66" s="177">
        <f t="shared" ca="1" si="11"/>
        <v>87.18</v>
      </c>
      <c r="P66" s="177">
        <f t="shared" ca="1" si="12"/>
        <v>4.93</v>
      </c>
      <c r="Q66" s="177">
        <f t="shared" ca="1" si="13"/>
        <v>0</v>
      </c>
      <c r="R66" s="178">
        <f t="shared" ca="1" si="14"/>
        <v>364.18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364.18</v>
      </c>
      <c r="I67" s="180">
        <f t="shared" ca="1" si="5"/>
        <v>272.07</v>
      </c>
      <c r="J67" s="177">
        <f t="shared" ca="1" si="6"/>
        <v>87.18</v>
      </c>
      <c r="K67" s="177">
        <f t="shared" ca="1" si="7"/>
        <v>4.93</v>
      </c>
      <c r="L67" s="177">
        <f t="shared" ca="1" si="8"/>
        <v>0</v>
      </c>
      <c r="M67" s="178">
        <f t="shared" ca="1" si="9"/>
        <v>364.18</v>
      </c>
      <c r="N67" s="176">
        <f t="shared" ca="1" si="10"/>
        <v>272.07</v>
      </c>
      <c r="O67" s="177">
        <f t="shared" ca="1" si="11"/>
        <v>87.18</v>
      </c>
      <c r="P67" s="177">
        <f t="shared" ca="1" si="12"/>
        <v>4.93</v>
      </c>
      <c r="Q67" s="177">
        <f t="shared" ca="1" si="13"/>
        <v>0</v>
      </c>
      <c r="R67" s="178">
        <f t="shared" ca="1" si="14"/>
        <v>364.18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364.18</v>
      </c>
      <c r="I68" s="180">
        <f t="shared" ref="I68:I98" ca="1" si="20">INDIRECT("BRPL_EOD!" &amp; $V$3 &amp; X68)</f>
        <v>272.07</v>
      </c>
      <c r="J68" s="177">
        <f t="shared" ref="J68:J98" ca="1" si="21">INDIRECT("BYPL_EOD!" &amp; $V$3 &amp; X68)</f>
        <v>87.18</v>
      </c>
      <c r="K68" s="177">
        <f t="shared" ref="K68:K98" ca="1" si="22">INDIRECT("TPDDL_EOD!" &amp; $V$3 &amp; X68)</f>
        <v>4.93</v>
      </c>
      <c r="L68" s="177">
        <f t="shared" ref="L68:L98" ca="1" si="23">INDIRECT("NDMC_EOD!" &amp; $V$3 &amp; X68)</f>
        <v>0</v>
      </c>
      <c r="M68" s="178">
        <f t="shared" ref="M68:M98" ca="1" si="24">SUM(I68:L68)</f>
        <v>364.18</v>
      </c>
      <c r="N68" s="176">
        <f t="shared" ref="N68:N98" ca="1" si="25">INDIRECT("BRPL_ISGS_exbus!" &amp; $V$3 &amp; X68)</f>
        <v>272.07</v>
      </c>
      <c r="O68" s="177">
        <f t="shared" ref="O68:O98" ca="1" si="26">INDIRECT("BYPL_ISGS_exbus!" &amp; $V$3 &amp; X68)</f>
        <v>87.18</v>
      </c>
      <c r="P68" s="177">
        <f t="shared" ref="P68:P98" ca="1" si="27">INDIRECT("TPDDL_ISGS_exbus!" &amp; $V$3 &amp; X68)</f>
        <v>4.93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364.18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359.95</v>
      </c>
      <c r="I69" s="180">
        <f t="shared" ca="1" si="20"/>
        <v>265.95999999999998</v>
      </c>
      <c r="J69" s="177">
        <f t="shared" ca="1" si="21"/>
        <v>88.96</v>
      </c>
      <c r="K69" s="177">
        <f t="shared" ca="1" si="22"/>
        <v>5.03</v>
      </c>
      <c r="L69" s="177">
        <f t="shared" ca="1" si="23"/>
        <v>0</v>
      </c>
      <c r="M69" s="178">
        <f t="shared" ca="1" si="24"/>
        <v>359.94999999999993</v>
      </c>
      <c r="N69" s="176">
        <f t="shared" ca="1" si="25"/>
        <v>265.96000000000004</v>
      </c>
      <c r="O69" s="177">
        <f t="shared" ca="1" si="26"/>
        <v>88.960000000000008</v>
      </c>
      <c r="P69" s="177">
        <f t="shared" ca="1" si="27"/>
        <v>5.0300000000000011</v>
      </c>
      <c r="Q69" s="177">
        <f t="shared" ca="1" si="28"/>
        <v>0</v>
      </c>
      <c r="R69" s="178">
        <f t="shared" ca="1" si="29"/>
        <v>359.95000000000005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359.95</v>
      </c>
      <c r="I70" s="180">
        <f t="shared" ca="1" si="20"/>
        <v>265.95999999999998</v>
      </c>
      <c r="J70" s="177">
        <f t="shared" ca="1" si="21"/>
        <v>88.96</v>
      </c>
      <c r="K70" s="177">
        <f t="shared" ca="1" si="22"/>
        <v>5.03</v>
      </c>
      <c r="L70" s="177">
        <f t="shared" ca="1" si="23"/>
        <v>0</v>
      </c>
      <c r="M70" s="178">
        <f t="shared" ca="1" si="24"/>
        <v>359.94999999999993</v>
      </c>
      <c r="N70" s="176">
        <f t="shared" ca="1" si="25"/>
        <v>265.96000000000004</v>
      </c>
      <c r="O70" s="177">
        <f t="shared" ca="1" si="26"/>
        <v>88.960000000000008</v>
      </c>
      <c r="P70" s="177">
        <f t="shared" ca="1" si="27"/>
        <v>5.0300000000000011</v>
      </c>
      <c r="Q70" s="177">
        <f t="shared" ca="1" si="28"/>
        <v>0</v>
      </c>
      <c r="R70" s="178">
        <f t="shared" ca="1" si="29"/>
        <v>359.95000000000005</v>
      </c>
      <c r="W70" s="47"/>
      <c r="X70" s="47">
        <v>70</v>
      </c>
    </row>
    <row r="71" spans="1:24">
      <c r="A71" s="62" t="s">
        <v>113</v>
      </c>
      <c r="B71" s="171">
        <f t="shared" ca="1" si="18"/>
        <v>683.14</v>
      </c>
      <c r="C71" s="176">
        <f t="shared" ca="1" si="19"/>
        <v>509.62243999999993</v>
      </c>
      <c r="D71" s="177">
        <f t="shared" ca="1" si="19"/>
        <v>164.15854200000001</v>
      </c>
      <c r="E71" s="177">
        <f t="shared" ca="1" si="19"/>
        <v>9.3590180000000007</v>
      </c>
      <c r="F71" s="178">
        <f t="shared" ca="1" si="19"/>
        <v>0</v>
      </c>
      <c r="G71" s="179">
        <f t="shared" ca="1" si="16"/>
        <v>0</v>
      </c>
      <c r="H71" s="179">
        <f t="shared" ca="1" si="17"/>
        <v>359.95</v>
      </c>
      <c r="I71" s="180">
        <f t="shared" ca="1" si="20"/>
        <v>265.95999999999998</v>
      </c>
      <c r="J71" s="177">
        <f t="shared" ca="1" si="21"/>
        <v>88.96</v>
      </c>
      <c r="K71" s="177">
        <f t="shared" ca="1" si="22"/>
        <v>5.03</v>
      </c>
      <c r="L71" s="177">
        <f t="shared" ca="1" si="23"/>
        <v>0</v>
      </c>
      <c r="M71" s="178">
        <f t="shared" ca="1" si="24"/>
        <v>359.94999999999993</v>
      </c>
      <c r="N71" s="176">
        <f t="shared" ca="1" si="25"/>
        <v>265.96000000000004</v>
      </c>
      <c r="O71" s="177">
        <f t="shared" ca="1" si="26"/>
        <v>88.960000000000008</v>
      </c>
      <c r="P71" s="177">
        <f t="shared" ca="1" si="27"/>
        <v>5.0300000000000011</v>
      </c>
      <c r="Q71" s="177">
        <f t="shared" ca="1" si="28"/>
        <v>0</v>
      </c>
      <c r="R71" s="178">
        <f t="shared" ca="1" si="29"/>
        <v>359.95000000000005</v>
      </c>
      <c r="W71" s="47"/>
      <c r="X71" s="47">
        <v>71</v>
      </c>
    </row>
    <row r="72" spans="1:24">
      <c r="A72" s="62" t="s">
        <v>114</v>
      </c>
      <c r="B72" s="171">
        <f t="shared" ca="1" si="18"/>
        <v>683.14</v>
      </c>
      <c r="C72" s="176">
        <f t="shared" ca="1" si="19"/>
        <v>509.62243999999993</v>
      </c>
      <c r="D72" s="177">
        <f t="shared" ca="1" si="19"/>
        <v>164.15854200000001</v>
      </c>
      <c r="E72" s="177">
        <f t="shared" ca="1" si="19"/>
        <v>9.3590180000000007</v>
      </c>
      <c r="F72" s="178">
        <f t="shared" ca="1" si="19"/>
        <v>0</v>
      </c>
      <c r="G72" s="179">
        <f t="shared" ca="1" si="16"/>
        <v>0</v>
      </c>
      <c r="H72" s="179">
        <f t="shared" ca="1" si="17"/>
        <v>359.95</v>
      </c>
      <c r="I72" s="180">
        <f t="shared" ca="1" si="20"/>
        <v>265.95999999999998</v>
      </c>
      <c r="J72" s="177">
        <f t="shared" ca="1" si="21"/>
        <v>88.96</v>
      </c>
      <c r="K72" s="177">
        <f t="shared" ca="1" si="22"/>
        <v>5.03</v>
      </c>
      <c r="L72" s="177">
        <f t="shared" ca="1" si="23"/>
        <v>0</v>
      </c>
      <c r="M72" s="178">
        <f t="shared" ca="1" si="24"/>
        <v>359.94999999999993</v>
      </c>
      <c r="N72" s="176">
        <f t="shared" ca="1" si="25"/>
        <v>265.96000000000004</v>
      </c>
      <c r="O72" s="177">
        <f t="shared" ca="1" si="26"/>
        <v>88.960000000000008</v>
      </c>
      <c r="P72" s="177">
        <f t="shared" ca="1" si="27"/>
        <v>5.0300000000000011</v>
      </c>
      <c r="Q72" s="177">
        <f t="shared" ca="1" si="28"/>
        <v>0</v>
      </c>
      <c r="R72" s="178">
        <f t="shared" ca="1" si="29"/>
        <v>359.95000000000005</v>
      </c>
      <c r="W72" s="47"/>
      <c r="X72" s="47">
        <v>72</v>
      </c>
    </row>
    <row r="73" spans="1:24">
      <c r="A73" s="62" t="s">
        <v>115</v>
      </c>
      <c r="B73" s="171">
        <f t="shared" ca="1" si="18"/>
        <v>683.14</v>
      </c>
      <c r="C73" s="176">
        <f t="shared" ca="1" si="19"/>
        <v>509.62243999999993</v>
      </c>
      <c r="D73" s="177">
        <f t="shared" ca="1" si="19"/>
        <v>164.15854200000001</v>
      </c>
      <c r="E73" s="177">
        <f t="shared" ca="1" si="19"/>
        <v>9.3590180000000007</v>
      </c>
      <c r="F73" s="178">
        <f t="shared" ca="1" si="19"/>
        <v>0</v>
      </c>
      <c r="G73" s="179">
        <f t="shared" ca="1" si="16"/>
        <v>0</v>
      </c>
      <c r="H73" s="179">
        <f t="shared" ca="1" si="17"/>
        <v>359.95</v>
      </c>
      <c r="I73" s="180">
        <f t="shared" ca="1" si="20"/>
        <v>265.95999999999998</v>
      </c>
      <c r="J73" s="177">
        <f t="shared" ca="1" si="21"/>
        <v>88.96</v>
      </c>
      <c r="K73" s="177">
        <f t="shared" ca="1" si="22"/>
        <v>5.03</v>
      </c>
      <c r="L73" s="177">
        <f t="shared" ca="1" si="23"/>
        <v>0</v>
      </c>
      <c r="M73" s="178">
        <f t="shared" ca="1" si="24"/>
        <v>359.94999999999993</v>
      </c>
      <c r="N73" s="176">
        <f t="shared" ca="1" si="25"/>
        <v>265.96000000000004</v>
      </c>
      <c r="O73" s="177">
        <f t="shared" ca="1" si="26"/>
        <v>88.960000000000008</v>
      </c>
      <c r="P73" s="177">
        <f t="shared" ca="1" si="27"/>
        <v>5.0300000000000011</v>
      </c>
      <c r="Q73" s="177">
        <f t="shared" ca="1" si="28"/>
        <v>0</v>
      </c>
      <c r="R73" s="178">
        <f t="shared" ca="1" si="29"/>
        <v>359.95000000000005</v>
      </c>
      <c r="W73" s="47"/>
      <c r="X73" s="47">
        <v>73</v>
      </c>
    </row>
    <row r="74" spans="1:24">
      <c r="A74" s="62" t="s">
        <v>116</v>
      </c>
      <c r="B74" s="171">
        <f t="shared" ca="1" si="18"/>
        <v>683.14</v>
      </c>
      <c r="C74" s="176">
        <f t="shared" ca="1" si="19"/>
        <v>509.62243999999993</v>
      </c>
      <c r="D74" s="177">
        <f t="shared" ca="1" si="19"/>
        <v>164.15854200000001</v>
      </c>
      <c r="E74" s="177">
        <f t="shared" ca="1" si="19"/>
        <v>9.3590180000000007</v>
      </c>
      <c r="F74" s="178">
        <f t="shared" ca="1" si="19"/>
        <v>0</v>
      </c>
      <c r="G74" s="179">
        <f t="shared" ca="1" si="16"/>
        <v>0</v>
      </c>
      <c r="H74" s="179">
        <f t="shared" ca="1" si="17"/>
        <v>477.75</v>
      </c>
      <c r="I74" s="180">
        <f t="shared" ca="1" si="20"/>
        <v>317.67</v>
      </c>
      <c r="J74" s="177">
        <f t="shared" ca="1" si="21"/>
        <v>155.21</v>
      </c>
      <c r="K74" s="177">
        <f t="shared" ca="1" si="22"/>
        <v>4.87</v>
      </c>
      <c r="L74" s="177">
        <f t="shared" ca="1" si="23"/>
        <v>0</v>
      </c>
      <c r="M74" s="178">
        <f t="shared" ca="1" si="24"/>
        <v>477.75</v>
      </c>
      <c r="N74" s="176">
        <f t="shared" ca="1" si="25"/>
        <v>317.67</v>
      </c>
      <c r="O74" s="177">
        <f t="shared" ca="1" si="26"/>
        <v>155.21</v>
      </c>
      <c r="P74" s="177">
        <f t="shared" ca="1" si="27"/>
        <v>4.87</v>
      </c>
      <c r="Q74" s="177">
        <f t="shared" ca="1" si="28"/>
        <v>0</v>
      </c>
      <c r="R74" s="178">
        <f t="shared" ca="1" si="29"/>
        <v>477.75</v>
      </c>
      <c r="W74" s="47"/>
      <c r="X74" s="47">
        <v>74</v>
      </c>
    </row>
    <row r="75" spans="1:24">
      <c r="A75" s="62" t="s">
        <v>117</v>
      </c>
      <c r="B75" s="171">
        <f t="shared" ca="1" si="18"/>
        <v>682.79</v>
      </c>
      <c r="C75" s="176">
        <f t="shared" ca="1" si="19"/>
        <v>509.36133999999993</v>
      </c>
      <c r="D75" s="177">
        <f t="shared" ca="1" si="19"/>
        <v>164.07443700000005</v>
      </c>
      <c r="E75" s="177">
        <f t="shared" ca="1" si="19"/>
        <v>9.3542230000000011</v>
      </c>
      <c r="F75" s="178">
        <f t="shared" ca="1" si="19"/>
        <v>0</v>
      </c>
      <c r="G75" s="179">
        <f t="shared" ca="1" si="16"/>
        <v>0</v>
      </c>
      <c r="H75" s="179">
        <f t="shared" ca="1" si="17"/>
        <v>473.59</v>
      </c>
      <c r="I75" s="180">
        <f t="shared" ca="1" si="20"/>
        <v>349.67</v>
      </c>
      <c r="J75" s="177">
        <f t="shared" ca="1" si="21"/>
        <v>114.96</v>
      </c>
      <c r="K75" s="177">
        <f t="shared" ca="1" si="22"/>
        <v>8.9600000000000009</v>
      </c>
      <c r="L75" s="177">
        <f t="shared" ca="1" si="23"/>
        <v>0</v>
      </c>
      <c r="M75" s="178">
        <f t="shared" ca="1" si="24"/>
        <v>473.59</v>
      </c>
      <c r="N75" s="176">
        <f t="shared" ca="1" si="25"/>
        <v>349.67</v>
      </c>
      <c r="O75" s="177">
        <f t="shared" ca="1" si="26"/>
        <v>114.96</v>
      </c>
      <c r="P75" s="177">
        <f t="shared" ca="1" si="27"/>
        <v>8.9600000000000009</v>
      </c>
      <c r="Q75" s="177">
        <f t="shared" ca="1" si="28"/>
        <v>0</v>
      </c>
      <c r="R75" s="178">
        <f t="shared" ca="1" si="29"/>
        <v>473.59</v>
      </c>
      <c r="W75" s="47"/>
      <c r="X75" s="47">
        <v>75</v>
      </c>
    </row>
    <row r="76" spans="1:24">
      <c r="A76" s="62" t="s">
        <v>118</v>
      </c>
      <c r="B76" s="171">
        <f t="shared" ca="1" si="18"/>
        <v>682.79</v>
      </c>
      <c r="C76" s="176">
        <f t="shared" ca="1" si="19"/>
        <v>509.36133999999993</v>
      </c>
      <c r="D76" s="177">
        <f t="shared" ca="1" si="19"/>
        <v>164.07443700000005</v>
      </c>
      <c r="E76" s="177">
        <f t="shared" ca="1" si="19"/>
        <v>9.3542230000000011</v>
      </c>
      <c r="F76" s="178">
        <f t="shared" ca="1" si="19"/>
        <v>0</v>
      </c>
      <c r="G76" s="179">
        <f t="shared" ca="1" si="16"/>
        <v>0</v>
      </c>
      <c r="H76" s="179">
        <f t="shared" ca="1" si="17"/>
        <v>487.96</v>
      </c>
      <c r="I76" s="180">
        <f t="shared" ca="1" si="20"/>
        <v>349.67</v>
      </c>
      <c r="J76" s="177">
        <f t="shared" ca="1" si="21"/>
        <v>129.33000000000001</v>
      </c>
      <c r="K76" s="177">
        <f t="shared" ca="1" si="22"/>
        <v>8.9600000000000009</v>
      </c>
      <c r="L76" s="177">
        <f t="shared" ca="1" si="23"/>
        <v>0</v>
      </c>
      <c r="M76" s="178">
        <f t="shared" ca="1" si="24"/>
        <v>487.96</v>
      </c>
      <c r="N76" s="176">
        <f t="shared" ca="1" si="25"/>
        <v>349.67</v>
      </c>
      <c r="O76" s="177">
        <f t="shared" ca="1" si="26"/>
        <v>129.33000000000001</v>
      </c>
      <c r="P76" s="177">
        <f t="shared" ca="1" si="27"/>
        <v>8.9600000000000009</v>
      </c>
      <c r="Q76" s="177">
        <f t="shared" ca="1" si="28"/>
        <v>0</v>
      </c>
      <c r="R76" s="178">
        <f t="shared" ca="1" si="29"/>
        <v>487.96</v>
      </c>
      <c r="W76" s="47"/>
      <c r="X76" s="47">
        <v>76</v>
      </c>
    </row>
    <row r="77" spans="1:24">
      <c r="A77" s="62" t="s">
        <v>119</v>
      </c>
      <c r="B77" s="171">
        <f t="shared" ca="1" si="18"/>
        <v>682.79</v>
      </c>
      <c r="C77" s="176">
        <f t="shared" ca="1" si="19"/>
        <v>509.36133999999993</v>
      </c>
      <c r="D77" s="177">
        <f t="shared" ca="1" si="19"/>
        <v>164.07443700000005</v>
      </c>
      <c r="E77" s="177">
        <f t="shared" ca="1" si="19"/>
        <v>9.3542230000000011</v>
      </c>
      <c r="F77" s="178">
        <f t="shared" ca="1" si="19"/>
        <v>0</v>
      </c>
      <c r="G77" s="179">
        <f t="shared" ca="1" si="16"/>
        <v>0</v>
      </c>
      <c r="H77" s="179">
        <f t="shared" ca="1" si="17"/>
        <v>487.96</v>
      </c>
      <c r="I77" s="180">
        <f t="shared" ca="1" si="20"/>
        <v>349.67</v>
      </c>
      <c r="J77" s="177">
        <f t="shared" ca="1" si="21"/>
        <v>129.33000000000001</v>
      </c>
      <c r="K77" s="177">
        <f t="shared" ca="1" si="22"/>
        <v>8.9600000000000009</v>
      </c>
      <c r="L77" s="177">
        <f t="shared" ca="1" si="23"/>
        <v>0</v>
      </c>
      <c r="M77" s="178">
        <f t="shared" ca="1" si="24"/>
        <v>487.96</v>
      </c>
      <c r="N77" s="176">
        <f t="shared" ca="1" si="25"/>
        <v>349.67</v>
      </c>
      <c r="O77" s="177">
        <f t="shared" ca="1" si="26"/>
        <v>129.33000000000001</v>
      </c>
      <c r="P77" s="177">
        <f t="shared" ca="1" si="27"/>
        <v>8.9600000000000009</v>
      </c>
      <c r="Q77" s="177">
        <f t="shared" ca="1" si="28"/>
        <v>0</v>
      </c>
      <c r="R77" s="178">
        <f t="shared" ca="1" si="29"/>
        <v>487.96</v>
      </c>
      <c r="W77" s="47"/>
      <c r="X77" s="47">
        <v>77</v>
      </c>
    </row>
    <row r="78" spans="1:24">
      <c r="A78" s="62" t="s">
        <v>120</v>
      </c>
      <c r="B78" s="171">
        <f t="shared" ca="1" si="18"/>
        <v>682.79</v>
      </c>
      <c r="C78" s="176">
        <f t="shared" ca="1" si="19"/>
        <v>509.36133999999993</v>
      </c>
      <c r="D78" s="177">
        <f t="shared" ca="1" si="19"/>
        <v>164.07443700000005</v>
      </c>
      <c r="E78" s="177">
        <f t="shared" ca="1" si="19"/>
        <v>9.3542230000000011</v>
      </c>
      <c r="F78" s="178">
        <f t="shared" ca="1" si="19"/>
        <v>0</v>
      </c>
      <c r="G78" s="179">
        <f t="shared" ca="1" si="16"/>
        <v>0</v>
      </c>
      <c r="H78" s="179">
        <f t="shared" ca="1" si="17"/>
        <v>487.96</v>
      </c>
      <c r="I78" s="180">
        <f t="shared" ca="1" si="20"/>
        <v>349.67</v>
      </c>
      <c r="J78" s="177">
        <f t="shared" ca="1" si="21"/>
        <v>129.33000000000001</v>
      </c>
      <c r="K78" s="177">
        <f t="shared" ca="1" si="22"/>
        <v>8.9600000000000009</v>
      </c>
      <c r="L78" s="177">
        <f t="shared" ca="1" si="23"/>
        <v>0</v>
      </c>
      <c r="M78" s="178">
        <f t="shared" ca="1" si="24"/>
        <v>487.96</v>
      </c>
      <c r="N78" s="176">
        <f t="shared" ca="1" si="25"/>
        <v>349.67</v>
      </c>
      <c r="O78" s="177">
        <f t="shared" ca="1" si="26"/>
        <v>129.33000000000001</v>
      </c>
      <c r="P78" s="177">
        <f t="shared" ca="1" si="27"/>
        <v>8.9600000000000009</v>
      </c>
      <c r="Q78" s="177">
        <f t="shared" ca="1" si="28"/>
        <v>0</v>
      </c>
      <c r="R78" s="178">
        <f t="shared" ca="1" si="29"/>
        <v>487.96</v>
      </c>
      <c r="W78" s="47"/>
      <c r="X78" s="47">
        <v>78</v>
      </c>
    </row>
    <row r="79" spans="1:24">
      <c r="A79" s="62" t="s">
        <v>121</v>
      </c>
      <c r="B79" s="171">
        <f t="shared" ca="1" si="18"/>
        <v>682.79</v>
      </c>
      <c r="C79" s="176">
        <f t="shared" ca="1" si="19"/>
        <v>509.36133999999993</v>
      </c>
      <c r="D79" s="177">
        <f t="shared" ca="1" si="19"/>
        <v>164.07443700000005</v>
      </c>
      <c r="E79" s="177">
        <f t="shared" ca="1" si="19"/>
        <v>9.3542230000000011</v>
      </c>
      <c r="F79" s="178">
        <f t="shared" ca="1" si="19"/>
        <v>0</v>
      </c>
      <c r="G79" s="179">
        <f t="shared" ca="1" si="16"/>
        <v>0</v>
      </c>
      <c r="H79" s="179">
        <f t="shared" ca="1" si="17"/>
        <v>487.96</v>
      </c>
      <c r="I79" s="180">
        <f t="shared" ca="1" si="20"/>
        <v>349.67</v>
      </c>
      <c r="J79" s="177">
        <f t="shared" ca="1" si="21"/>
        <v>129.33000000000001</v>
      </c>
      <c r="K79" s="177">
        <f t="shared" ca="1" si="22"/>
        <v>8.9600000000000009</v>
      </c>
      <c r="L79" s="177">
        <f t="shared" ca="1" si="23"/>
        <v>0</v>
      </c>
      <c r="M79" s="178">
        <f t="shared" ca="1" si="24"/>
        <v>487.96</v>
      </c>
      <c r="N79" s="176">
        <f t="shared" ca="1" si="25"/>
        <v>349.67</v>
      </c>
      <c r="O79" s="177">
        <f t="shared" ca="1" si="26"/>
        <v>129.33000000000001</v>
      </c>
      <c r="P79" s="177">
        <f t="shared" ca="1" si="27"/>
        <v>8.9600000000000009</v>
      </c>
      <c r="Q79" s="177">
        <f t="shared" ca="1" si="28"/>
        <v>0</v>
      </c>
      <c r="R79" s="178">
        <f t="shared" ca="1" si="29"/>
        <v>487.96</v>
      </c>
      <c r="W79" s="47"/>
      <c r="X79" s="47">
        <v>79</v>
      </c>
    </row>
    <row r="80" spans="1:24">
      <c r="A80" s="62" t="s">
        <v>122</v>
      </c>
      <c r="B80" s="171">
        <f t="shared" ca="1" si="18"/>
        <v>683.14</v>
      </c>
      <c r="C80" s="176">
        <f t="shared" ca="1" si="19"/>
        <v>509.62243999999993</v>
      </c>
      <c r="D80" s="177">
        <f t="shared" ca="1" si="19"/>
        <v>164.15854200000001</v>
      </c>
      <c r="E80" s="177">
        <f t="shared" ca="1" si="19"/>
        <v>9.3590180000000007</v>
      </c>
      <c r="F80" s="178">
        <f t="shared" ca="1" si="19"/>
        <v>0</v>
      </c>
      <c r="G80" s="179">
        <f t="shared" ca="1" si="16"/>
        <v>0</v>
      </c>
      <c r="H80" s="179">
        <f t="shared" ca="1" si="17"/>
        <v>479.14</v>
      </c>
      <c r="I80" s="180">
        <f t="shared" ca="1" si="20"/>
        <v>349.67</v>
      </c>
      <c r="J80" s="177">
        <f t="shared" ca="1" si="21"/>
        <v>124.54</v>
      </c>
      <c r="K80" s="177">
        <f t="shared" ca="1" si="22"/>
        <v>4.93</v>
      </c>
      <c r="L80" s="177">
        <f t="shared" ca="1" si="23"/>
        <v>0</v>
      </c>
      <c r="M80" s="178">
        <f t="shared" ca="1" si="24"/>
        <v>479.14000000000004</v>
      </c>
      <c r="N80" s="176">
        <f t="shared" ca="1" si="25"/>
        <v>349.66999999999996</v>
      </c>
      <c r="O80" s="177">
        <f t="shared" ca="1" si="26"/>
        <v>124.53999999999999</v>
      </c>
      <c r="P80" s="177">
        <f t="shared" ca="1" si="27"/>
        <v>4.9299999999999988</v>
      </c>
      <c r="Q80" s="177">
        <f t="shared" ca="1" si="28"/>
        <v>0</v>
      </c>
      <c r="R80" s="178">
        <f t="shared" ca="1" si="29"/>
        <v>479.13999999999993</v>
      </c>
      <c r="W80" s="47"/>
      <c r="X80" s="47">
        <v>80</v>
      </c>
    </row>
    <row r="81" spans="1:24">
      <c r="A81" s="62" t="s">
        <v>123</v>
      </c>
      <c r="B81" s="171">
        <f t="shared" ca="1" si="18"/>
        <v>683.14</v>
      </c>
      <c r="C81" s="176">
        <f t="shared" ca="1" si="19"/>
        <v>509.62243999999993</v>
      </c>
      <c r="D81" s="177">
        <f t="shared" ca="1" si="19"/>
        <v>164.15854200000001</v>
      </c>
      <c r="E81" s="177">
        <f t="shared" ca="1" si="19"/>
        <v>9.3590180000000007</v>
      </c>
      <c r="F81" s="178">
        <f t="shared" ca="1" si="19"/>
        <v>0</v>
      </c>
      <c r="G81" s="179">
        <f t="shared" ca="1" si="16"/>
        <v>0</v>
      </c>
      <c r="H81" s="179">
        <f t="shared" ca="1" si="17"/>
        <v>469.56</v>
      </c>
      <c r="I81" s="180">
        <f t="shared" ca="1" si="20"/>
        <v>349.67</v>
      </c>
      <c r="J81" s="177">
        <f t="shared" ca="1" si="21"/>
        <v>114.96</v>
      </c>
      <c r="K81" s="177">
        <f t="shared" ca="1" si="22"/>
        <v>4.93</v>
      </c>
      <c r="L81" s="177">
        <f t="shared" ca="1" si="23"/>
        <v>0</v>
      </c>
      <c r="M81" s="178">
        <f t="shared" ca="1" si="24"/>
        <v>469.56</v>
      </c>
      <c r="N81" s="176">
        <f t="shared" ca="1" si="25"/>
        <v>349.67</v>
      </c>
      <c r="O81" s="177">
        <f t="shared" ca="1" si="26"/>
        <v>114.96</v>
      </c>
      <c r="P81" s="177">
        <f t="shared" ca="1" si="27"/>
        <v>4.93</v>
      </c>
      <c r="Q81" s="177">
        <f t="shared" ca="1" si="28"/>
        <v>0</v>
      </c>
      <c r="R81" s="178">
        <f t="shared" ca="1" si="29"/>
        <v>469.56</v>
      </c>
      <c r="W81" s="47"/>
      <c r="X81" s="47">
        <v>81</v>
      </c>
    </row>
    <row r="82" spans="1:24">
      <c r="A82" s="62" t="s">
        <v>124</v>
      </c>
      <c r="B82" s="171">
        <f t="shared" ca="1" si="18"/>
        <v>683.14</v>
      </c>
      <c r="C82" s="176">
        <f t="shared" ca="1" si="19"/>
        <v>509.62243999999993</v>
      </c>
      <c r="D82" s="177">
        <f t="shared" ca="1" si="19"/>
        <v>164.15854200000001</v>
      </c>
      <c r="E82" s="177">
        <f t="shared" ca="1" si="19"/>
        <v>9.3590180000000007</v>
      </c>
      <c r="F82" s="178">
        <f t="shared" ca="1" si="19"/>
        <v>0</v>
      </c>
      <c r="G82" s="179">
        <f t="shared" ca="1" si="16"/>
        <v>0</v>
      </c>
      <c r="H82" s="179">
        <f t="shared" ca="1" si="17"/>
        <v>405.38</v>
      </c>
      <c r="I82" s="180">
        <f t="shared" ca="1" si="20"/>
        <v>299.86</v>
      </c>
      <c r="J82" s="177">
        <f t="shared" ca="1" si="21"/>
        <v>100.59</v>
      </c>
      <c r="K82" s="177">
        <f t="shared" ca="1" si="22"/>
        <v>4.93</v>
      </c>
      <c r="L82" s="177">
        <f t="shared" ca="1" si="23"/>
        <v>0</v>
      </c>
      <c r="M82" s="178">
        <f t="shared" ca="1" si="24"/>
        <v>405.38000000000005</v>
      </c>
      <c r="N82" s="176">
        <f t="shared" ca="1" si="25"/>
        <v>299.85999999999996</v>
      </c>
      <c r="O82" s="177">
        <f t="shared" ca="1" si="26"/>
        <v>100.58999999999999</v>
      </c>
      <c r="P82" s="177">
        <f t="shared" ca="1" si="27"/>
        <v>4.9299999999999988</v>
      </c>
      <c r="Q82" s="177">
        <f t="shared" ca="1" si="28"/>
        <v>0</v>
      </c>
      <c r="R82" s="178">
        <f t="shared" ca="1" si="29"/>
        <v>405.37999999999994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391.01</v>
      </c>
      <c r="I83" s="180">
        <f t="shared" ca="1" si="20"/>
        <v>299.86</v>
      </c>
      <c r="J83" s="177">
        <f t="shared" ca="1" si="21"/>
        <v>86.22</v>
      </c>
      <c r="K83" s="177">
        <f t="shared" ca="1" si="22"/>
        <v>4.93</v>
      </c>
      <c r="L83" s="177">
        <f t="shared" ca="1" si="23"/>
        <v>0</v>
      </c>
      <c r="M83" s="178">
        <f t="shared" ca="1" si="24"/>
        <v>391.01000000000005</v>
      </c>
      <c r="N83" s="176">
        <f t="shared" ca="1" si="25"/>
        <v>299.85999999999996</v>
      </c>
      <c r="O83" s="177">
        <f t="shared" ca="1" si="26"/>
        <v>86.219999999999985</v>
      </c>
      <c r="P83" s="177">
        <f t="shared" ca="1" si="27"/>
        <v>4.9299999999999988</v>
      </c>
      <c r="Q83" s="177">
        <f t="shared" ca="1" si="28"/>
        <v>0</v>
      </c>
      <c r="R83" s="178">
        <f t="shared" ca="1" si="29"/>
        <v>391.00999999999993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359.95</v>
      </c>
      <c r="I84" s="180">
        <f t="shared" ca="1" si="20"/>
        <v>268.66000000000003</v>
      </c>
      <c r="J84" s="177">
        <f t="shared" ca="1" si="21"/>
        <v>86.35</v>
      </c>
      <c r="K84" s="177">
        <f t="shared" ca="1" si="22"/>
        <v>4.9400000000000004</v>
      </c>
      <c r="L84" s="177">
        <f t="shared" ca="1" si="23"/>
        <v>0</v>
      </c>
      <c r="M84" s="178">
        <f t="shared" ca="1" si="24"/>
        <v>359.95</v>
      </c>
      <c r="N84" s="176">
        <f t="shared" ca="1" si="25"/>
        <v>268.66000000000003</v>
      </c>
      <c r="O84" s="177">
        <f t="shared" ca="1" si="26"/>
        <v>86.35</v>
      </c>
      <c r="P84" s="177">
        <f t="shared" ca="1" si="27"/>
        <v>4.9400000000000004</v>
      </c>
      <c r="Q84" s="177">
        <f t="shared" ca="1" si="28"/>
        <v>0</v>
      </c>
      <c r="R84" s="178">
        <f t="shared" ca="1" si="29"/>
        <v>359.95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359.95</v>
      </c>
      <c r="I85" s="180">
        <f t="shared" ca="1" si="20"/>
        <v>268.66000000000003</v>
      </c>
      <c r="J85" s="177">
        <f t="shared" ca="1" si="21"/>
        <v>86.35</v>
      </c>
      <c r="K85" s="177">
        <f t="shared" ca="1" si="22"/>
        <v>4.9400000000000004</v>
      </c>
      <c r="L85" s="177">
        <f t="shared" ca="1" si="23"/>
        <v>0</v>
      </c>
      <c r="M85" s="178">
        <f t="shared" ca="1" si="24"/>
        <v>359.95</v>
      </c>
      <c r="N85" s="176">
        <f t="shared" ca="1" si="25"/>
        <v>268.66000000000003</v>
      </c>
      <c r="O85" s="177">
        <f t="shared" ca="1" si="26"/>
        <v>86.35</v>
      </c>
      <c r="P85" s="177">
        <f t="shared" ca="1" si="27"/>
        <v>4.9400000000000004</v>
      </c>
      <c r="Q85" s="177">
        <f t="shared" ca="1" si="28"/>
        <v>0</v>
      </c>
      <c r="R85" s="178">
        <f t="shared" ca="1" si="29"/>
        <v>359.95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359.95</v>
      </c>
      <c r="I86" s="180">
        <f t="shared" ca="1" si="20"/>
        <v>268.66000000000003</v>
      </c>
      <c r="J86" s="177">
        <f t="shared" ca="1" si="21"/>
        <v>86.35</v>
      </c>
      <c r="K86" s="177">
        <f t="shared" ca="1" si="22"/>
        <v>4.9400000000000004</v>
      </c>
      <c r="L86" s="177">
        <f t="shared" ca="1" si="23"/>
        <v>0</v>
      </c>
      <c r="M86" s="178">
        <f t="shared" ca="1" si="24"/>
        <v>359.95</v>
      </c>
      <c r="N86" s="176">
        <f t="shared" ca="1" si="25"/>
        <v>268.66000000000003</v>
      </c>
      <c r="O86" s="177">
        <f t="shared" ca="1" si="26"/>
        <v>86.35</v>
      </c>
      <c r="P86" s="177">
        <f t="shared" ca="1" si="27"/>
        <v>4.9400000000000004</v>
      </c>
      <c r="Q86" s="177">
        <f t="shared" ca="1" si="28"/>
        <v>0</v>
      </c>
      <c r="R86" s="178">
        <f t="shared" ca="1" si="29"/>
        <v>359.95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359.95</v>
      </c>
      <c r="I87" s="180">
        <f t="shared" ca="1" si="20"/>
        <v>268.66000000000003</v>
      </c>
      <c r="J87" s="177">
        <f t="shared" ca="1" si="21"/>
        <v>86.35</v>
      </c>
      <c r="K87" s="177">
        <f t="shared" ca="1" si="22"/>
        <v>4.9400000000000004</v>
      </c>
      <c r="L87" s="177">
        <f t="shared" ca="1" si="23"/>
        <v>0</v>
      </c>
      <c r="M87" s="178">
        <f t="shared" ca="1" si="24"/>
        <v>359.95</v>
      </c>
      <c r="N87" s="176">
        <f t="shared" ca="1" si="25"/>
        <v>268.66000000000003</v>
      </c>
      <c r="O87" s="177">
        <f t="shared" ca="1" si="26"/>
        <v>86.35</v>
      </c>
      <c r="P87" s="177">
        <f t="shared" ca="1" si="27"/>
        <v>4.9400000000000004</v>
      </c>
      <c r="Q87" s="177">
        <f t="shared" ca="1" si="28"/>
        <v>0</v>
      </c>
      <c r="R87" s="178">
        <f t="shared" ca="1" si="29"/>
        <v>359.95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311.49</v>
      </c>
      <c r="I88" s="180">
        <f t="shared" ca="1" si="20"/>
        <v>220.34</v>
      </c>
      <c r="J88" s="177">
        <f t="shared" ca="1" si="21"/>
        <v>86.22</v>
      </c>
      <c r="K88" s="177">
        <f t="shared" ca="1" si="22"/>
        <v>4.93</v>
      </c>
      <c r="L88" s="177">
        <f t="shared" ca="1" si="23"/>
        <v>0</v>
      </c>
      <c r="M88" s="178">
        <f t="shared" ca="1" si="24"/>
        <v>311.49</v>
      </c>
      <c r="N88" s="176">
        <f t="shared" ca="1" si="25"/>
        <v>220.34</v>
      </c>
      <c r="O88" s="177">
        <f t="shared" ca="1" si="26"/>
        <v>86.22</v>
      </c>
      <c r="P88" s="177">
        <f t="shared" ca="1" si="27"/>
        <v>4.93</v>
      </c>
      <c r="Q88" s="177">
        <f t="shared" ca="1" si="28"/>
        <v>0</v>
      </c>
      <c r="R88" s="178">
        <f t="shared" ca="1" si="29"/>
        <v>311.49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332.49</v>
      </c>
      <c r="I89" s="180">
        <f t="shared" ca="1" si="20"/>
        <v>248.39</v>
      </c>
      <c r="J89" s="177">
        <f t="shared" ca="1" si="21"/>
        <v>79.59</v>
      </c>
      <c r="K89" s="177">
        <f t="shared" ca="1" si="22"/>
        <v>4.5</v>
      </c>
      <c r="L89" s="177">
        <f t="shared" ca="1" si="23"/>
        <v>0</v>
      </c>
      <c r="M89" s="178">
        <f t="shared" ca="1" si="24"/>
        <v>332.48</v>
      </c>
      <c r="N89" s="176">
        <f t="shared" ca="1" si="25"/>
        <v>248.39747082531278</v>
      </c>
      <c r="O89" s="177">
        <f t="shared" ca="1" si="26"/>
        <v>79.592393828200187</v>
      </c>
      <c r="P89" s="177">
        <f t="shared" ca="1" si="27"/>
        <v>4.5001353464870064</v>
      </c>
      <c r="Q89" s="177">
        <f t="shared" ca="1" si="28"/>
        <v>0</v>
      </c>
      <c r="R89" s="178">
        <f t="shared" ca="1" si="29"/>
        <v>332.49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364.18</v>
      </c>
      <c r="I90" s="180">
        <f t="shared" ca="1" si="20"/>
        <v>272.07</v>
      </c>
      <c r="J90" s="177">
        <f t="shared" ca="1" si="21"/>
        <v>87.18</v>
      </c>
      <c r="K90" s="177">
        <f t="shared" ca="1" si="22"/>
        <v>4.93</v>
      </c>
      <c r="L90" s="177">
        <f t="shared" ca="1" si="23"/>
        <v>0</v>
      </c>
      <c r="M90" s="178">
        <f t="shared" ca="1" si="24"/>
        <v>364.18</v>
      </c>
      <c r="N90" s="176">
        <f t="shared" ca="1" si="25"/>
        <v>272.07</v>
      </c>
      <c r="O90" s="177">
        <f t="shared" ca="1" si="26"/>
        <v>87.18</v>
      </c>
      <c r="P90" s="177">
        <f t="shared" ca="1" si="27"/>
        <v>4.93</v>
      </c>
      <c r="Q90" s="177">
        <f t="shared" ca="1" si="28"/>
        <v>0</v>
      </c>
      <c r="R90" s="178">
        <f t="shared" ca="1" si="29"/>
        <v>364.18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364.18</v>
      </c>
      <c r="I91" s="180">
        <f t="shared" ca="1" si="20"/>
        <v>272.07</v>
      </c>
      <c r="J91" s="177">
        <f t="shared" ca="1" si="21"/>
        <v>87.18</v>
      </c>
      <c r="K91" s="177">
        <f t="shared" ca="1" si="22"/>
        <v>4.93</v>
      </c>
      <c r="L91" s="177">
        <f t="shared" ca="1" si="23"/>
        <v>0</v>
      </c>
      <c r="M91" s="178">
        <f t="shared" ca="1" si="24"/>
        <v>364.18</v>
      </c>
      <c r="N91" s="176">
        <f t="shared" ca="1" si="25"/>
        <v>272.07</v>
      </c>
      <c r="O91" s="177">
        <f t="shared" ca="1" si="26"/>
        <v>87.18</v>
      </c>
      <c r="P91" s="177">
        <f t="shared" ca="1" si="27"/>
        <v>4.93</v>
      </c>
      <c r="Q91" s="177">
        <f t="shared" ca="1" si="28"/>
        <v>0</v>
      </c>
      <c r="R91" s="178">
        <f t="shared" ca="1" si="29"/>
        <v>364.18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364.18</v>
      </c>
      <c r="I92" s="180">
        <f t="shared" ca="1" si="20"/>
        <v>272.07</v>
      </c>
      <c r="J92" s="177">
        <f t="shared" ca="1" si="21"/>
        <v>87.18</v>
      </c>
      <c r="K92" s="177">
        <f t="shared" ca="1" si="22"/>
        <v>4.93</v>
      </c>
      <c r="L92" s="177">
        <f t="shared" ca="1" si="23"/>
        <v>0</v>
      </c>
      <c r="M92" s="178">
        <f t="shared" ca="1" si="24"/>
        <v>364.18</v>
      </c>
      <c r="N92" s="176">
        <f t="shared" ca="1" si="25"/>
        <v>272.07</v>
      </c>
      <c r="O92" s="177">
        <f t="shared" ca="1" si="26"/>
        <v>87.18</v>
      </c>
      <c r="P92" s="177">
        <f t="shared" ca="1" si="27"/>
        <v>4.93</v>
      </c>
      <c r="Q92" s="177">
        <f t="shared" ca="1" si="28"/>
        <v>0</v>
      </c>
      <c r="R92" s="178">
        <f t="shared" ca="1" si="29"/>
        <v>364.18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364.18</v>
      </c>
      <c r="I93" s="180">
        <f t="shared" ca="1" si="20"/>
        <v>272.07</v>
      </c>
      <c r="J93" s="177">
        <f t="shared" ca="1" si="21"/>
        <v>87.18</v>
      </c>
      <c r="K93" s="177">
        <f t="shared" ca="1" si="22"/>
        <v>4.93</v>
      </c>
      <c r="L93" s="177">
        <f t="shared" ca="1" si="23"/>
        <v>0</v>
      </c>
      <c r="M93" s="178">
        <f t="shared" ca="1" si="24"/>
        <v>364.18</v>
      </c>
      <c r="N93" s="176">
        <f t="shared" ca="1" si="25"/>
        <v>272.07</v>
      </c>
      <c r="O93" s="177">
        <f t="shared" ca="1" si="26"/>
        <v>87.18</v>
      </c>
      <c r="P93" s="177">
        <f t="shared" ca="1" si="27"/>
        <v>4.93</v>
      </c>
      <c r="Q93" s="177">
        <f t="shared" ca="1" si="28"/>
        <v>0</v>
      </c>
      <c r="R93" s="178">
        <f t="shared" ca="1" si="29"/>
        <v>364.18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364.18</v>
      </c>
      <c r="I94" s="180">
        <f t="shared" ca="1" si="20"/>
        <v>272.07</v>
      </c>
      <c r="J94" s="177">
        <f t="shared" ca="1" si="21"/>
        <v>87.18</v>
      </c>
      <c r="K94" s="177">
        <f t="shared" ca="1" si="22"/>
        <v>4.93</v>
      </c>
      <c r="L94" s="177">
        <f t="shared" ca="1" si="23"/>
        <v>0</v>
      </c>
      <c r="M94" s="178">
        <f t="shared" ca="1" si="24"/>
        <v>364.18</v>
      </c>
      <c r="N94" s="176">
        <f t="shared" ca="1" si="25"/>
        <v>272.07</v>
      </c>
      <c r="O94" s="177">
        <f t="shared" ca="1" si="26"/>
        <v>87.18</v>
      </c>
      <c r="P94" s="177">
        <f t="shared" ca="1" si="27"/>
        <v>4.93</v>
      </c>
      <c r="Q94" s="177">
        <f t="shared" ca="1" si="28"/>
        <v>0</v>
      </c>
      <c r="R94" s="178">
        <f t="shared" ca="1" si="29"/>
        <v>364.18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364.18</v>
      </c>
      <c r="I95" s="180">
        <f t="shared" ca="1" si="20"/>
        <v>272.07</v>
      </c>
      <c r="J95" s="177">
        <f t="shared" ca="1" si="21"/>
        <v>87.18</v>
      </c>
      <c r="K95" s="177">
        <f t="shared" ca="1" si="22"/>
        <v>4.93</v>
      </c>
      <c r="L95" s="177">
        <f t="shared" ca="1" si="23"/>
        <v>0</v>
      </c>
      <c r="M95" s="178">
        <f t="shared" ca="1" si="24"/>
        <v>364.18</v>
      </c>
      <c r="N95" s="176">
        <f t="shared" ca="1" si="25"/>
        <v>272.07</v>
      </c>
      <c r="O95" s="177">
        <f t="shared" ca="1" si="26"/>
        <v>87.18</v>
      </c>
      <c r="P95" s="177">
        <f t="shared" ca="1" si="27"/>
        <v>4.93</v>
      </c>
      <c r="Q95" s="177">
        <f t="shared" ca="1" si="28"/>
        <v>0</v>
      </c>
      <c r="R95" s="178">
        <f t="shared" ca="1" si="29"/>
        <v>364.18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364.18</v>
      </c>
      <c r="I96" s="180">
        <f t="shared" ca="1" si="20"/>
        <v>272.07</v>
      </c>
      <c r="J96" s="177">
        <f t="shared" ca="1" si="21"/>
        <v>87.18</v>
      </c>
      <c r="K96" s="177">
        <f t="shared" ca="1" si="22"/>
        <v>4.93</v>
      </c>
      <c r="L96" s="177">
        <f t="shared" ca="1" si="23"/>
        <v>0</v>
      </c>
      <c r="M96" s="178">
        <f t="shared" ca="1" si="24"/>
        <v>364.18</v>
      </c>
      <c r="N96" s="176">
        <f t="shared" ca="1" si="25"/>
        <v>272.07</v>
      </c>
      <c r="O96" s="177">
        <f t="shared" ca="1" si="26"/>
        <v>87.18</v>
      </c>
      <c r="P96" s="177">
        <f t="shared" ca="1" si="27"/>
        <v>4.93</v>
      </c>
      <c r="Q96" s="177">
        <f t="shared" ca="1" si="28"/>
        <v>0</v>
      </c>
      <c r="R96" s="178">
        <f t="shared" ca="1" si="29"/>
        <v>364.18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364.18</v>
      </c>
      <c r="I97" s="180">
        <f t="shared" ca="1" si="20"/>
        <v>272.07</v>
      </c>
      <c r="J97" s="177">
        <f t="shared" ca="1" si="21"/>
        <v>87.18</v>
      </c>
      <c r="K97" s="177">
        <f t="shared" ca="1" si="22"/>
        <v>4.93</v>
      </c>
      <c r="L97" s="177">
        <f t="shared" ca="1" si="23"/>
        <v>0</v>
      </c>
      <c r="M97" s="178">
        <f t="shared" ca="1" si="24"/>
        <v>364.18</v>
      </c>
      <c r="N97" s="176">
        <f t="shared" ca="1" si="25"/>
        <v>272.07</v>
      </c>
      <c r="O97" s="177">
        <f t="shared" ca="1" si="26"/>
        <v>87.18</v>
      </c>
      <c r="P97" s="177">
        <f t="shared" ca="1" si="27"/>
        <v>4.93</v>
      </c>
      <c r="Q97" s="177">
        <f t="shared" ca="1" si="28"/>
        <v>0</v>
      </c>
      <c r="R97" s="178">
        <f t="shared" ca="1" si="29"/>
        <v>364.18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364.18</v>
      </c>
      <c r="I98" s="185">
        <f t="shared" ca="1" si="20"/>
        <v>272.07</v>
      </c>
      <c r="J98" s="182">
        <f t="shared" ca="1" si="21"/>
        <v>87.18</v>
      </c>
      <c r="K98" s="182">
        <f t="shared" ca="1" si="22"/>
        <v>4.93</v>
      </c>
      <c r="L98" s="182">
        <f t="shared" ca="1" si="23"/>
        <v>0</v>
      </c>
      <c r="M98" s="183">
        <f t="shared" ca="1" si="24"/>
        <v>364.18</v>
      </c>
      <c r="N98" s="181">
        <f t="shared" ca="1" si="25"/>
        <v>272.07</v>
      </c>
      <c r="O98" s="182">
        <f t="shared" ca="1" si="26"/>
        <v>87.18</v>
      </c>
      <c r="P98" s="182">
        <f t="shared" ca="1" si="27"/>
        <v>4.93</v>
      </c>
      <c r="Q98" s="182">
        <f t="shared" ca="1" si="28"/>
        <v>0</v>
      </c>
      <c r="R98" s="183">
        <f t="shared" ca="1" si="29"/>
        <v>364.18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16.393959999999996</v>
      </c>
      <c r="C99" s="57">
        <f t="shared" ref="C99:R99" ca="1" si="30">SUM(C3:C98)/4000</f>
        <v>12.22989415999999</v>
      </c>
      <c r="D99" s="55">
        <f t="shared" ca="1" si="30"/>
        <v>3.9394685879999924</v>
      </c>
      <c r="E99" s="55">
        <f t="shared" ca="1" si="30"/>
        <v>0.22459725199999991</v>
      </c>
      <c r="F99" s="56">
        <f t="shared" ca="1" si="30"/>
        <v>0</v>
      </c>
      <c r="G99" s="60">
        <f t="shared" ca="1" si="30"/>
        <v>0</v>
      </c>
      <c r="H99" s="60">
        <f t="shared" ca="1" si="30"/>
        <v>9.9778299999999991</v>
      </c>
      <c r="I99" s="168">
        <f t="shared" ca="1" si="30"/>
        <v>7.41857249999999</v>
      </c>
      <c r="J99" s="55">
        <f t="shared" ca="1" si="30"/>
        <v>2.4246150000000024</v>
      </c>
      <c r="K99" s="55">
        <f t="shared" ca="1" si="30"/>
        <v>0.13461499999999998</v>
      </c>
      <c r="L99" s="55">
        <f t="shared" ca="1" si="30"/>
        <v>0</v>
      </c>
      <c r="M99" s="56">
        <f t="shared" ca="1" si="30"/>
        <v>9.9778024999999992</v>
      </c>
      <c r="N99" s="57">
        <f t="shared" ca="1" si="30"/>
        <v>7.4185930409309773</v>
      </c>
      <c r="O99" s="55">
        <f t="shared" ca="1" si="30"/>
        <v>2.4246216133903014</v>
      </c>
      <c r="P99" s="55">
        <f t="shared" ca="1" si="30"/>
        <v>0.134615345678717</v>
      </c>
      <c r="Q99" s="55">
        <f t="shared" ca="1" si="30"/>
        <v>0</v>
      </c>
      <c r="R99" s="56">
        <f t="shared" ca="1" si="30"/>
        <v>9.9778299999999991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-3.0337446762054299E-3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4.0133779264217573E-3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-4.3963963963964403E-3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-3.0337446762054299E-3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4.0133779264217573E-3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-4.3963963963964403E-3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-3.0337446762054299E-3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4.0133779264217573E-3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-4.3963963963964403E-3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-3.0337446762054299E-3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4.0133779264217573E-3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-4.3963963963964403E-3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-3.0337446762054299E-3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4.0133779264217573E-3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-4.3963963963964403E-3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-3.0337446762054299E-3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4.0133779264217573E-3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-4.3963963963964403E-3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-3.0337446762054299E-3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4.0133779264217573E-3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-4.3963963963964403E-3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-3.0337446762054299E-3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4.0133779264217573E-3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-4.3963963963964403E-3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-3.0337446762054299E-3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4.0133779264217573E-3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-4.3963963963964403E-3</v>
      </c>
      <c r="W11" s="25">
        <f>BRPL_EOD!W11-BRPL_ISGS_exbus!W11</f>
        <v>0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-3.0337446762054299E-3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4.0133779264217573E-3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-4.3963963963964403E-3</v>
      </c>
      <c r="W12" s="25">
        <f>BRPL_EOD!W12-BRPL_ISGS_exbus!W12</f>
        <v>0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-3.0337446762054299E-3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4.0133779264217573E-3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-4.3963963963964403E-3</v>
      </c>
      <c r="W13" s="25">
        <f>BRPL_EOD!W13-BRPL_ISGS_exbus!W13</f>
        <v>0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-3.0337446762054299E-3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4.0133779264217573E-3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-4.3963963963964403E-3</v>
      </c>
      <c r="W14" s="25">
        <f>BRPL_EOD!W14-BRPL_ISGS_exbus!W14</f>
        <v>0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-3.0337446762054299E-3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4.0133779264217573E-3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-4.3963963963964403E-3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-3.0337446762054299E-3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4.0133779264217573E-3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-4.3963963963964403E-3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-3.0337446762054299E-3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4.0133779264217573E-3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-4.3963963963964403E-3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-3.0337446762054299E-3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4.0133779264217573E-3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-4.3963963963964403E-3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-3.0337446762054299E-3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4.0133779264217573E-3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-4.3963963963964403E-3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-3.0337446762054299E-3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4.0133779264217573E-3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-4.3963963963964403E-3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-3.0337446762054299E-3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4.0133779264217573E-3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-4.3963963963964403E-3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-3.0337446762054299E-3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4.0133779264217573E-3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-4.3963963963964403E-3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-3.0337446762054299E-3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4.0133779264217573E-3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-4.3963963963964403E-3</v>
      </c>
      <c r="W23" s="25">
        <f>BRPL_EOD!W23-BRPL_ISGS_exbus!W23</f>
        <v>0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-3.0337446762054299E-3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4.0133779264217573E-3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-4.3963963963964403E-3</v>
      </c>
      <c r="W24" s="25">
        <f>BRPL_EOD!W24-BRPL_ISGS_exbus!W24</f>
        <v>0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-3.0337446762054299E-3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4.0133779264217573E-3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-4.3963963963964403E-3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-3.0337446762054299E-3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4.0133779264217573E-3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-4.3963963963964403E-3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-3.0337446762054299E-3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4.0133779264217573E-3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-4.3963963963964403E-3</v>
      </c>
      <c r="W27" s="25">
        <f>BRPL_EOD!W27-BRPL_ISGS_exbus!W27</f>
        <v>0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4.0133779264217573E-3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-4.3963963963964403E-3</v>
      </c>
      <c r="W28" s="25">
        <f>BRPL_EOD!W28-BRPL_ISGS_exbus!W28</f>
        <v>0</v>
      </c>
      <c r="X28" s="25">
        <f>BRPL_EOD!X28-BRPL_ISGS_exbus!X28</f>
        <v>3.0209336953745947E-3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3.2697547683921968E-3</v>
      </c>
      <c r="R29" s="25">
        <f>BRPL_EOD!R29-BRPL_ISGS_exbus!R29</f>
        <v>3.5585426246917962E-3</v>
      </c>
      <c r="S29" s="25">
        <f>BRPL_EOD!S29-BRPL_ISGS_exbus!S29</f>
        <v>-3.4940442427684459E-3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0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-1.2363599959996918E-4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3.2697547683921968E-3</v>
      </c>
      <c r="R30" s="25">
        <f>BRPL_EOD!R30-BRPL_ISGS_exbus!R30</f>
        <v>3.5585426246917962E-3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4.3914524620625173E-3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-4.393004115225807E-3</v>
      </c>
      <c r="R31" s="25">
        <f>BRPL_EOD!R31-BRPL_ISGS_exbus!R31</f>
        <v>4.3919251600215148E-3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4.3914524620625173E-3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4.3919251600215148E-3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4.3914524620625173E-3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4.3919251600215148E-3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4.3914524620625173E-3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-7.4600214034603596E-3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4.3919251600215148E-3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4.3914524620625173E-3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-7.4600214034603596E-3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4.3919251600215148E-3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4.3914524620625173E-3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-7.4600214034603596E-3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4.3919251600215148E-3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4.3914524620625173E-3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-7.4600214034603596E-3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4.3919251600215148E-3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4.3914524620625173E-3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-7.4600214034603596E-3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4.3919251600215148E-3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4.3914524620625173E-3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-7.4600214034603596E-3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4.3919251600215148E-3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4.3914524620625173E-3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-7.4600214034603596E-3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4.3919251600215148E-3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4.3914524620625173E-3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-7.4600214034603596E-3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4.3919251600215148E-3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4.3914524620625173E-3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-7.4600214034603596E-3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4.3919251600215148E-3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4.3914524620625173E-3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-7.5063038130451787E-3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4.3919251600215148E-3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4.3914524620625173E-3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-7.5063038130451787E-3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4.3919251600215148E-3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4.3914524620625173E-3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7.4599016343768199E-3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4.3919251600215148E-3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4.3914524620625173E-3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4.6652267818574344E-3</v>
      </c>
      <c r="R46" s="25">
        <f>BRPL_EOD!R46-BRPL_ISGS_exbus!R46</f>
        <v>4.9475138121586326E-3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4.3914524620625173E-3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4.3896424167693127E-3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4.3914524620625173E-3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1.3951329872075036E-4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4.3914524620625173E-3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1.3951329872075036E-4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4.0133779264217573E-3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4.3914524620625173E-3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1.3951329872075036E-4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4.0133779264217573E-3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4.3914524620625173E-3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1.3951329872075036E-4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4.0133779264217573E-3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-3.478576615831841E-3</v>
      </c>
      <c r="W51" s="25">
        <f>BRPL_EOD!W51-BRPL_ISGS_exbus!W51</f>
        <v>0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1.3951329872075036E-4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4.0133779264217573E-3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-4.3505903723888295E-3</v>
      </c>
      <c r="W52" s="25">
        <f>BRPL_EOD!W52-BRPL_ISGS_exbus!W52</f>
        <v>0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1.3951329872075036E-4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4.0133779264217573E-3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-4.3505903723888295E-3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1.3951329872075036E-4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4.0133779264217573E-3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-4.3505903723888295E-3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1.3951329872075036E-4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4.0133779264217573E-3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-4.3505903723888295E-3</v>
      </c>
      <c r="W55" s="25">
        <f>BRPL_EOD!W55-BRPL_ISGS_exbus!W55</f>
        <v>0</v>
      </c>
      <c r="X55" s="25">
        <f>BRPL_EOD!X55-BRPL_ISGS_exbus!X55</f>
        <v>-4.4899526430342007E-3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1.3951329872075036E-4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4.0133779264217573E-3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-4.3505903723888295E-3</v>
      </c>
      <c r="W56" s="25">
        <f>BRPL_EOD!W56-BRPL_ISGS_exbus!W56</f>
        <v>0</v>
      </c>
      <c r="X56" s="25">
        <f>BRPL_EOD!X56-BRPL_ISGS_exbus!X56</f>
        <v>-4.4899526430342007E-3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1.3951329872075036E-4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4.0133779264217573E-3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-4.3505903723888295E-3</v>
      </c>
      <c r="W57" s="25">
        <f>BRPL_EOD!W57-BRPL_ISGS_exbus!W57</f>
        <v>4.3051771117168514E-3</v>
      </c>
      <c r="X57" s="25">
        <f>BRPL_EOD!X57-BRPL_ISGS_exbus!X57</f>
        <v>-4.4899526430342007E-3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1.3951329872075036E-4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4.0133779264217573E-3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-4.3505903723888295E-3</v>
      </c>
      <c r="W58" s="25">
        <f>BRPL_EOD!W58-BRPL_ISGS_exbus!W58</f>
        <v>4.3051771117168514E-3</v>
      </c>
      <c r="X58" s="25">
        <f>BRPL_EOD!X58-BRPL_ISGS_exbus!X58</f>
        <v>-4.4899526430342007E-3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1.3951329872075036E-4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4.0133779264217573E-3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-4.3505903723888295E-3</v>
      </c>
      <c r="W59" s="25">
        <f>BRPL_EOD!W59-BRPL_ISGS_exbus!W59</f>
        <v>4.3051771117168514E-3</v>
      </c>
      <c r="X59" s="25">
        <f>BRPL_EOD!X59-BRPL_ISGS_exbus!X59</f>
        <v>-4.4899526430342007E-3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1.3951329872075036E-4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4.0133779264217573E-3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-4.3505903723888295E-3</v>
      </c>
      <c r="W60" s="25">
        <f>BRPL_EOD!W60-BRPL_ISGS_exbus!W60</f>
        <v>4.3051771117168514E-3</v>
      </c>
      <c r="X60" s="25">
        <f>BRPL_EOD!X60-BRPL_ISGS_exbus!X60</f>
        <v>-4.4899526430342007E-3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1.3951329872075036E-4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4.0133779264217573E-3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-4.3505903723888295E-3</v>
      </c>
      <c r="W61" s="25">
        <f>BRPL_EOD!W61-BRPL_ISGS_exbus!W61</f>
        <v>4.3051771117168514E-3</v>
      </c>
      <c r="X61" s="25">
        <f>BRPL_EOD!X61-BRPL_ISGS_exbus!X61</f>
        <v>-4.4899526430342007E-3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1.3951329872075036E-4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4.0133779264217573E-3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-4.3505903723888295E-3</v>
      </c>
      <c r="W62" s="25">
        <f>BRPL_EOD!W62-BRPL_ISGS_exbus!W62</f>
        <v>4.3051771117168514E-3</v>
      </c>
      <c r="X62" s="25">
        <f>BRPL_EOD!X62-BRPL_ISGS_exbus!X62</f>
        <v>-4.4899526430342007E-3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1.3951329872075036E-4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4.0133779264217573E-3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-4.3505903723888295E-3</v>
      </c>
      <c r="W63" s="25">
        <f>BRPL_EOD!W63-BRPL_ISGS_exbus!W63</f>
        <v>4.3051771117168514E-3</v>
      </c>
      <c r="X63" s="25">
        <f>BRPL_EOD!X63-BRPL_ISGS_exbus!X63</f>
        <v>-4.4899526430342007E-3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1.3951329872075036E-4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4.0133779264217573E-3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-4.3505903723888295E-3</v>
      </c>
      <c r="W64" s="25">
        <f>BRPL_EOD!W64-BRPL_ISGS_exbus!W64</f>
        <v>4.3051771117168514E-3</v>
      </c>
      <c r="X64" s="25">
        <f>BRPL_EOD!X64-BRPL_ISGS_exbus!X64</f>
        <v>-4.4899526430342007E-3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1.3951329872075036E-4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4.0133779264217573E-3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-4.3505903723888295E-3</v>
      </c>
      <c r="W65" s="25">
        <f>BRPL_EOD!W65-BRPL_ISGS_exbus!W65</f>
        <v>4.3051771117168514E-3</v>
      </c>
      <c r="X65" s="25">
        <f>BRPL_EOD!X65-BRPL_ISGS_exbus!X65</f>
        <v>-4.4899526430342007E-3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1.3951329872075036E-4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4.0133779264217573E-3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-4.3505903723888295E-3</v>
      </c>
      <c r="W66" s="25">
        <f>BRPL_EOD!W66-BRPL_ISGS_exbus!W66</f>
        <v>0</v>
      </c>
      <c r="X66" s="25">
        <f>BRPL_EOD!X66-BRPL_ISGS_exbus!X66</f>
        <v>5.9581781724347138E-3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1.3951329872075036E-4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4.0133779264217573E-3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-4.3505903723888295E-3</v>
      </c>
      <c r="W67" s="25">
        <f>BRPL_EOD!W67-BRPL_ISGS_exbus!W67</f>
        <v>4.9116730169718181E-3</v>
      </c>
      <c r="X67" s="25">
        <f>BRPL_EOD!X67-BRPL_ISGS_exbus!X67</f>
        <v>5.0180940892587955E-3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1.3951329872075036E-4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4.0133779264217573E-3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-4.3505903723888295E-3</v>
      </c>
      <c r="W68" s="25">
        <f>BRPL_EOD!W68-BRPL_ISGS_exbus!W68</f>
        <v>4.9116730169718181E-3</v>
      </c>
      <c r="X68" s="25">
        <f>BRPL_EOD!X68-BRPL_ISGS_exbus!X68</f>
        <v>5.0180940892587955E-3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3.2697547683921968E-3</v>
      </c>
      <c r="R69" s="25">
        <f>BRPL_EOD!R69-BRPL_ISGS_exbus!R69</f>
        <v>3.5585426246917962E-3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4.9116730169718181E-3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3.2697547683921968E-3</v>
      </c>
      <c r="R70" s="25">
        <f>BRPL_EOD!R70-BRPL_ISGS_exbus!R70</f>
        <v>3.5585426246917962E-3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4.3914524620625173E-3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3.2697547683921968E-3</v>
      </c>
      <c r="R71" s="25">
        <f>BRPL_EOD!R71-BRPL_ISGS_exbus!R71</f>
        <v>3.5585426246917962E-3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4.3914524620625173E-3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3.2697547683921968E-3</v>
      </c>
      <c r="R72" s="25">
        <f>BRPL_EOD!R72-BRPL_ISGS_exbus!R72</f>
        <v>3.5585426246917962E-3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4.3914524620625173E-3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3.2697547683921968E-3</v>
      </c>
      <c r="R73" s="25">
        <f>BRPL_EOD!R73-BRPL_ISGS_exbus!R73</f>
        <v>3.5585426246917962E-3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4.3914524620625173E-3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4.3919251600215148E-3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4.3914524620625173E-3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4.3919251600215148E-3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4.3914524620625173E-3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4.3919251600215148E-3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4.3914524620625173E-3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4.3919251600215148E-3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4.3914524620625173E-3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-1.4422233212840752E-4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4.3919251600215148E-3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4.3914524620625173E-3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-1.4422233212840752E-4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4.3919251600215148E-3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4.3914524620625173E-3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-1.4422233212840752E-4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4.3919251600215148E-3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4.3914524620625173E-3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-1.5349089921201653E-4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4.3919251600215148E-3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4.3914524620625173E-3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-1.5349089921201653E-4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4.3919251600215148E-3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4.3914524620625173E-3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4.3919251600215148E-3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4.3914524620625173E-3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4.3919251600215148E-3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4.3914524620625173E-3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3.063337393424348E-3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4.3914524620625173E-3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3.2697547683921968E-3</v>
      </c>
      <c r="R86" s="25">
        <f>BRPL_EOD!R86-BRPL_ISGS_exbus!R86</f>
        <v>3.5585426246917962E-3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-3.478576615831841E-3</v>
      </c>
      <c r="W86" s="25">
        <f>BRPL_EOD!W86-BRPL_ISGS_exbus!W86</f>
        <v>2.9724485836242209E-3</v>
      </c>
      <c r="X86" s="25">
        <f>BRPL_EOD!X86-BRPL_ISGS_exbus!X86</f>
        <v>3.0209336953745947E-3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-4.3917525773178312E-3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-4.3505903723888295E-3</v>
      </c>
      <c r="W87" s="25">
        <f>BRPL_EOD!W87-BRPL_ISGS_exbus!W87</f>
        <v>0</v>
      </c>
      <c r="X87" s="25">
        <f>BRPL_EOD!X87-BRPL_ISGS_exbus!X87</f>
        <v>3.0209336953745947E-3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3.0209336953745947E-3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-7.4708253127937496E-3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4.3051771117168514E-3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4.3051771117168514E-3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4.3051771117168514E-3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4.3051771117168514E-3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4.3051771117168514E-3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4.3051771117168514E-3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-2.0540930987245076E-5</v>
      </c>
      <c r="L99" s="25">
        <f>BRPL_EOD!L99-BRPL_ISGS_exbus!L99</f>
        <v>5.1662361977289351E-7</v>
      </c>
      <c r="M99" s="25">
        <f>BRPL_EOD!M99-BRPL_ISGS_exbus!M99</f>
        <v>0</v>
      </c>
      <c r="N99" s="25">
        <f>BRPL_EOD!N99-BRPL_ISGS_exbus!N99</f>
        <v>-1.8960904226705821E-5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5.3858821961599856E-5</v>
      </c>
      <c r="R99" s="25">
        <f>BRPL_EOD!R99-BRPL_ISGS_exbus!R99</f>
        <v>3.6569373446482256E-5</v>
      </c>
      <c r="S99" s="25">
        <f>BRPL_EOD!S99-BRPL_ISGS_exbus!S99</f>
        <v>-8.735110607061003E-7</v>
      </c>
      <c r="T99" s="25">
        <f>BRPL_EOD!T99-BRPL_ISGS_exbus!T99</f>
        <v>0</v>
      </c>
      <c r="U99" s="25">
        <f>BRPL_EOD!U99-BRPL_ISGS_exbus!U99</f>
        <v>0</v>
      </c>
      <c r="V99" s="25">
        <f>BRPL_EOD!V99-BRPL_ISGS_exbus!V99</f>
        <v>-4.9893521560206988E-5</v>
      </c>
      <c r="W99" s="25">
        <f>BRPL_EOD!W99-BRPL_ISGS_exbus!W99</f>
        <v>6.1192216351368955E-5</v>
      </c>
      <c r="X99" s="25">
        <f>BRPL_EOD!X99-BRPL_ISGS_exbus!X99</f>
        <v>-5.3278444860360707E-6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15.99</v>
      </c>
      <c r="C3" s="194">
        <f>PPCL_NG!P3+PPCL_Spot!P3+GT_NG!P3+GT_Spot!P3+Bawana_NG!P3+Bawana_RLNG!P3+Bawana_Spot!P3</f>
        <v>16.212608353033886</v>
      </c>
      <c r="D3" s="195">
        <f t="shared" ref="D3:D66" si="0">B3-C3</f>
        <v>-0.22260835303388582</v>
      </c>
      <c r="E3" s="194">
        <f>PPCL_NG!J3+PPCL_Spot!J3+GT_NG!J3+GT_Spot!J3+Bawana_NG!J3+Bawana_RLNG!J3+Bawana_Spot!J3</f>
        <v>8.75</v>
      </c>
      <c r="F3" s="194">
        <f>PPCL_NG!Q3+PPCL_Spot!Q3+GT_NG!Q3+GT_Spot!Q3+Bawana_NG!Q3+Bawana_RLNG!Q3+Bawana_Spot!Q3</f>
        <v>8.8718150774888365</v>
      </c>
      <c r="G3" s="195">
        <f t="shared" ref="G3:G66" si="1">E3-F3</f>
        <v>-0.12181507748883647</v>
      </c>
      <c r="H3" s="194">
        <f>PPCL_NG!K3+PPCL_Spot!K3+GT_NG!K3+GT_Spot!K3+Bawana_NG!K3+Bawana_RLNG!K3+Bawana_Spot!K3</f>
        <v>0</v>
      </c>
      <c r="I3" s="194">
        <f>PPCL_NG!R3+PPCL_Spot!R3+GT_NG!R3+GT_Spot!R3+Bawana_NG!R3+Bawana_RLNG!R3+Bawana_Spot!R3</f>
        <v>0</v>
      </c>
      <c r="J3" s="195">
        <f t="shared" ref="J3:J66" si="2">H3-I3</f>
        <v>0</v>
      </c>
      <c r="K3" s="194">
        <f>PPCL_NG!L3+PPCL_Spot!L3+GT_NG!L3+GT_Spot!L3+Bawana_NG!L3+Bawana_RLNG!L3+Bawana_Spot!L3</f>
        <v>1.91</v>
      </c>
      <c r="L3" s="194">
        <f>PPCL_NG!S3+PPCL_Spot!S3+GT_NG!S3+GT_Spot!S3+Bawana_NG!S3+Bawana_RLNG!S3+Bawana_Spot!S3</f>
        <v>1.9365904912004201</v>
      </c>
      <c r="M3" s="195">
        <f t="shared" ref="M3:M66" si="3">K3-L3</f>
        <v>-2.659049120042023E-2</v>
      </c>
      <c r="N3" s="194">
        <f>PPCL_NG!M3+PPCL_Spot!M3+GT_NG!M3+GT_Spot!M3+Bawana_NG!M3+Bawana_RLNG!M3+Bawana_Spot!M3</f>
        <v>11.42</v>
      </c>
      <c r="O3" s="194">
        <f>PPCL_NG!T3+PPCL_Spot!T3+GT_NG!T3+GT_Spot!T3+Bawana_NG!T3+Bawana_RLNG!T3+Bawana_Spot!T3</f>
        <v>11.578986078276859</v>
      </c>
      <c r="P3" s="195">
        <f t="shared" ref="P3:P66" si="4">N3-O3</f>
        <v>-0.15898607827685929</v>
      </c>
      <c r="Q3" s="195">
        <f>D3+G3+J3+M3+P3</f>
        <v>-0.5300000000000018</v>
      </c>
    </row>
    <row r="4" spans="1:17">
      <c r="A4" s="34" t="s">
        <v>46</v>
      </c>
      <c r="B4" s="194">
        <f>PPCL_NG!I4+PPCL_Spot!I4+GT_NG!I4+GT_Spot!I4+Bawana_NG!I4+Bawana_RLNG!I4+Bawana_Spot!I4</f>
        <v>15.99</v>
      </c>
      <c r="C4" s="194">
        <f>PPCL_NG!P4+PPCL_Spot!P4+GT_NG!P4+GT_Spot!P4+Bawana_NG!P4+Bawana_RLNG!P4+Bawana_Spot!P4</f>
        <v>16.212608353033886</v>
      </c>
      <c r="D4" s="195">
        <f t="shared" si="0"/>
        <v>-0.22260835303388582</v>
      </c>
      <c r="E4" s="194">
        <f>PPCL_NG!J4+PPCL_Spot!J4+GT_NG!J4+GT_Spot!J4+Bawana_NG!J4+Bawana_RLNG!J4+Bawana_Spot!J4</f>
        <v>8.75</v>
      </c>
      <c r="F4" s="194">
        <f>PPCL_NG!Q4+PPCL_Spot!Q4+GT_NG!Q4+GT_Spot!Q4+Bawana_NG!Q4+Bawana_RLNG!Q4+Bawana_Spot!Q4</f>
        <v>8.8718150774888365</v>
      </c>
      <c r="G4" s="195">
        <f t="shared" si="1"/>
        <v>-0.12181507748883647</v>
      </c>
      <c r="H4" s="194">
        <f>PPCL_NG!K4+PPCL_Spot!K4+GT_NG!K4+GT_Spot!K4+Bawana_NG!K4+Bawana_RLNG!K4+Bawana_Spot!K4</f>
        <v>0</v>
      </c>
      <c r="I4" s="194">
        <f>PPCL_NG!R4+PPCL_Spot!R4+GT_NG!R4+GT_Spot!R4+Bawana_NG!R4+Bawana_RLNG!R4+Bawana_Spot!R4</f>
        <v>0</v>
      </c>
      <c r="J4" s="195">
        <f t="shared" si="2"/>
        <v>0</v>
      </c>
      <c r="K4" s="194">
        <f>PPCL_NG!L4+PPCL_Spot!L4+GT_NG!L4+GT_Spot!L4+Bawana_NG!L4+Bawana_RLNG!L4+Bawana_Spot!L4</f>
        <v>1.91</v>
      </c>
      <c r="L4" s="194">
        <f>PPCL_NG!S4+PPCL_Spot!S4+GT_NG!S4+GT_Spot!S4+Bawana_NG!S4+Bawana_RLNG!S4+Bawana_Spot!S4</f>
        <v>1.9365904912004201</v>
      </c>
      <c r="M4" s="195">
        <f t="shared" si="3"/>
        <v>-2.659049120042023E-2</v>
      </c>
      <c r="N4" s="194">
        <f>PPCL_NG!M4+PPCL_Spot!M4+GT_NG!M4+GT_Spot!M4+Bawana_NG!M4+Bawana_RLNG!M4+Bawana_Spot!M4</f>
        <v>11.42</v>
      </c>
      <c r="O4" s="194">
        <f>PPCL_NG!T4+PPCL_Spot!T4+GT_NG!T4+GT_Spot!T4+Bawana_NG!T4+Bawana_RLNG!T4+Bawana_Spot!T4</f>
        <v>11.578986078276859</v>
      </c>
      <c r="P4" s="195">
        <f t="shared" si="4"/>
        <v>-0.15898607827685929</v>
      </c>
      <c r="Q4" s="195">
        <f t="shared" ref="Q4:Q67" si="5">D4+G4+J4+M4+P4</f>
        <v>-0.5300000000000018</v>
      </c>
    </row>
    <row r="5" spans="1:17">
      <c r="A5" s="34" t="s">
        <v>47</v>
      </c>
      <c r="B5" s="194">
        <f>PPCL_NG!I5+PPCL_Spot!I5+GT_NG!I5+GT_Spot!I5+Bawana_NG!I5+Bawana_RLNG!I5+Bawana_Spot!I5</f>
        <v>15.99</v>
      </c>
      <c r="C5" s="194">
        <f>PPCL_NG!P5+PPCL_Spot!P5+GT_NG!P5+GT_Spot!P5+Bawana_NG!P5+Bawana_RLNG!P5+Bawana_Spot!P5</f>
        <v>16.212608353033886</v>
      </c>
      <c r="D5" s="195">
        <f t="shared" si="0"/>
        <v>-0.22260835303388582</v>
      </c>
      <c r="E5" s="194">
        <f>PPCL_NG!J5+PPCL_Spot!J5+GT_NG!J5+GT_Spot!J5+Bawana_NG!J5+Bawana_RLNG!J5+Bawana_Spot!J5</f>
        <v>8.75</v>
      </c>
      <c r="F5" s="194">
        <f>PPCL_NG!Q5+PPCL_Spot!Q5+GT_NG!Q5+GT_Spot!Q5+Bawana_NG!Q5+Bawana_RLNG!Q5+Bawana_Spot!Q5</f>
        <v>8.8718150774888365</v>
      </c>
      <c r="G5" s="195">
        <f t="shared" si="1"/>
        <v>-0.12181507748883647</v>
      </c>
      <c r="H5" s="194">
        <f>PPCL_NG!K5+PPCL_Spot!K5+GT_NG!K5+GT_Spot!K5+Bawana_NG!K5+Bawana_RLNG!K5+Bawana_Spot!K5</f>
        <v>0</v>
      </c>
      <c r="I5" s="194">
        <f>PPCL_NG!R5+PPCL_Spot!R5+GT_NG!R5+GT_Spot!R5+Bawana_NG!R5+Bawana_RLNG!R5+Bawana_Spot!R5</f>
        <v>0</v>
      </c>
      <c r="J5" s="195">
        <f t="shared" si="2"/>
        <v>0</v>
      </c>
      <c r="K5" s="194">
        <f>PPCL_NG!L5+PPCL_Spot!L5+GT_NG!L5+GT_Spot!L5+Bawana_NG!L5+Bawana_RLNG!L5+Bawana_Spot!L5</f>
        <v>1.91</v>
      </c>
      <c r="L5" s="194">
        <f>PPCL_NG!S5+PPCL_Spot!S5+GT_NG!S5+GT_Spot!S5+Bawana_NG!S5+Bawana_RLNG!S5+Bawana_Spot!S5</f>
        <v>1.9365904912004201</v>
      </c>
      <c r="M5" s="195">
        <f t="shared" si="3"/>
        <v>-2.659049120042023E-2</v>
      </c>
      <c r="N5" s="194">
        <f>PPCL_NG!M5+PPCL_Spot!M5+GT_NG!M5+GT_Spot!M5+Bawana_NG!M5+Bawana_RLNG!M5+Bawana_Spot!M5</f>
        <v>11.42</v>
      </c>
      <c r="O5" s="194">
        <f>PPCL_NG!T5+PPCL_Spot!T5+GT_NG!T5+GT_Spot!T5+Bawana_NG!T5+Bawana_RLNG!T5+Bawana_Spot!T5</f>
        <v>11.578986078276859</v>
      </c>
      <c r="P5" s="195">
        <f t="shared" si="4"/>
        <v>-0.15898607827685929</v>
      </c>
      <c r="Q5" s="195">
        <f t="shared" si="5"/>
        <v>-0.5300000000000018</v>
      </c>
    </row>
    <row r="6" spans="1:17">
      <c r="A6" s="34" t="s">
        <v>48</v>
      </c>
      <c r="B6" s="194">
        <f>PPCL_NG!I6+PPCL_Spot!I6+GT_NG!I6+GT_Spot!I6+Bawana_NG!I6+Bawana_RLNG!I6+Bawana_Spot!I6</f>
        <v>15.99</v>
      </c>
      <c r="C6" s="194">
        <f>PPCL_NG!P6+PPCL_Spot!P6+GT_NG!P6+GT_Spot!P6+Bawana_NG!P6+Bawana_RLNG!P6+Bawana_Spot!P6</f>
        <v>16.212608353033886</v>
      </c>
      <c r="D6" s="195">
        <f t="shared" si="0"/>
        <v>-0.22260835303388582</v>
      </c>
      <c r="E6" s="194">
        <f>PPCL_NG!J6+PPCL_Spot!J6+GT_NG!J6+GT_Spot!J6+Bawana_NG!J6+Bawana_RLNG!J6+Bawana_Spot!J6</f>
        <v>8.75</v>
      </c>
      <c r="F6" s="194">
        <f>PPCL_NG!Q6+PPCL_Spot!Q6+GT_NG!Q6+GT_Spot!Q6+Bawana_NG!Q6+Bawana_RLNG!Q6+Bawana_Spot!Q6</f>
        <v>8.8718150774888365</v>
      </c>
      <c r="G6" s="195">
        <f t="shared" si="1"/>
        <v>-0.12181507748883647</v>
      </c>
      <c r="H6" s="194">
        <f>PPCL_NG!K6+PPCL_Spot!K6+GT_NG!K6+GT_Spot!K6+Bawana_NG!K6+Bawana_RLNG!K6+Bawana_Spot!K6</f>
        <v>0</v>
      </c>
      <c r="I6" s="194">
        <f>PPCL_NG!R6+PPCL_Spot!R6+GT_NG!R6+GT_Spot!R6+Bawana_NG!R6+Bawana_RLNG!R6+Bawana_Spot!R6</f>
        <v>0</v>
      </c>
      <c r="J6" s="195">
        <f t="shared" si="2"/>
        <v>0</v>
      </c>
      <c r="K6" s="194">
        <f>PPCL_NG!L6+PPCL_Spot!L6+GT_NG!L6+GT_Spot!L6+Bawana_NG!L6+Bawana_RLNG!L6+Bawana_Spot!L6</f>
        <v>1.91</v>
      </c>
      <c r="L6" s="194">
        <f>PPCL_NG!S6+PPCL_Spot!S6+GT_NG!S6+GT_Spot!S6+Bawana_NG!S6+Bawana_RLNG!S6+Bawana_Spot!S6</f>
        <v>1.9365904912004201</v>
      </c>
      <c r="M6" s="195">
        <f t="shared" si="3"/>
        <v>-2.659049120042023E-2</v>
      </c>
      <c r="N6" s="194">
        <f>PPCL_NG!M6+PPCL_Spot!M6+GT_NG!M6+GT_Spot!M6+Bawana_NG!M6+Bawana_RLNG!M6+Bawana_Spot!M6</f>
        <v>11.42</v>
      </c>
      <c r="O6" s="194">
        <f>PPCL_NG!T6+PPCL_Spot!T6+GT_NG!T6+GT_Spot!T6+Bawana_NG!T6+Bawana_RLNG!T6+Bawana_Spot!T6</f>
        <v>11.578986078276859</v>
      </c>
      <c r="P6" s="195">
        <f t="shared" si="4"/>
        <v>-0.15898607827685929</v>
      </c>
      <c r="Q6" s="195">
        <f t="shared" si="5"/>
        <v>-0.5300000000000018</v>
      </c>
    </row>
    <row r="7" spans="1:17">
      <c r="A7" s="34" t="s">
        <v>49</v>
      </c>
      <c r="B7" s="194">
        <f>PPCL_NG!I7+PPCL_Spot!I7+GT_NG!I7+GT_Spot!I7+Bawana_NG!I7+Bawana_RLNG!I7+Bawana_Spot!I7</f>
        <v>15.99</v>
      </c>
      <c r="C7" s="194">
        <f>PPCL_NG!P7+PPCL_Spot!P7+GT_NG!P7+GT_Spot!P7+Bawana_NG!P7+Bawana_RLNG!P7+Bawana_Spot!P7</f>
        <v>16.212608353033886</v>
      </c>
      <c r="D7" s="195">
        <f t="shared" si="0"/>
        <v>-0.22260835303388582</v>
      </c>
      <c r="E7" s="194">
        <f>PPCL_NG!J7+PPCL_Spot!J7+GT_NG!J7+GT_Spot!J7+Bawana_NG!J7+Bawana_RLNG!J7+Bawana_Spot!J7</f>
        <v>8.75</v>
      </c>
      <c r="F7" s="194">
        <f>PPCL_NG!Q7+PPCL_Spot!Q7+GT_NG!Q7+GT_Spot!Q7+Bawana_NG!Q7+Bawana_RLNG!Q7+Bawana_Spot!Q7</f>
        <v>8.8718150774888365</v>
      </c>
      <c r="G7" s="195">
        <f t="shared" si="1"/>
        <v>-0.12181507748883647</v>
      </c>
      <c r="H7" s="194">
        <f>PPCL_NG!K7+PPCL_Spot!K7+GT_NG!K7+GT_Spot!K7+Bawana_NG!K7+Bawana_RLNG!K7+Bawana_Spot!K7</f>
        <v>0</v>
      </c>
      <c r="I7" s="194">
        <f>PPCL_NG!R7+PPCL_Spot!R7+GT_NG!R7+GT_Spot!R7+Bawana_NG!R7+Bawana_RLNG!R7+Bawana_Spot!R7</f>
        <v>0</v>
      </c>
      <c r="J7" s="195">
        <f t="shared" si="2"/>
        <v>0</v>
      </c>
      <c r="K7" s="194">
        <f>PPCL_NG!L7+PPCL_Spot!L7+GT_NG!L7+GT_Spot!L7+Bawana_NG!L7+Bawana_RLNG!L7+Bawana_Spot!L7</f>
        <v>1.91</v>
      </c>
      <c r="L7" s="194">
        <f>PPCL_NG!S7+PPCL_Spot!S7+GT_NG!S7+GT_Spot!S7+Bawana_NG!S7+Bawana_RLNG!S7+Bawana_Spot!S7</f>
        <v>1.9365904912004201</v>
      </c>
      <c r="M7" s="195">
        <f t="shared" si="3"/>
        <v>-2.659049120042023E-2</v>
      </c>
      <c r="N7" s="194">
        <f>PPCL_NG!M7+PPCL_Spot!M7+GT_NG!M7+GT_Spot!M7+Bawana_NG!M7+Bawana_RLNG!M7+Bawana_Spot!M7</f>
        <v>11.42</v>
      </c>
      <c r="O7" s="194">
        <f>PPCL_NG!T7+PPCL_Spot!T7+GT_NG!T7+GT_Spot!T7+Bawana_NG!T7+Bawana_RLNG!T7+Bawana_Spot!T7</f>
        <v>11.578986078276859</v>
      </c>
      <c r="P7" s="195">
        <f t="shared" si="4"/>
        <v>-0.15898607827685929</v>
      </c>
      <c r="Q7" s="195">
        <f t="shared" si="5"/>
        <v>-0.5300000000000018</v>
      </c>
    </row>
    <row r="8" spans="1:17">
      <c r="A8" s="34" t="s">
        <v>50</v>
      </c>
      <c r="B8" s="194">
        <f>PPCL_NG!I8+PPCL_Spot!I8+GT_NG!I8+GT_Spot!I8+Bawana_NG!I8+Bawana_RLNG!I8+Bawana_Spot!I8</f>
        <v>15.99</v>
      </c>
      <c r="C8" s="194">
        <f>PPCL_NG!P8+PPCL_Spot!P8+GT_NG!P8+GT_Spot!P8+Bawana_NG!P8+Bawana_RLNG!P8+Bawana_Spot!P8</f>
        <v>16.212608353033886</v>
      </c>
      <c r="D8" s="195">
        <f t="shared" si="0"/>
        <v>-0.22260835303388582</v>
      </c>
      <c r="E8" s="194">
        <f>PPCL_NG!J8+PPCL_Spot!J8+GT_NG!J8+GT_Spot!J8+Bawana_NG!J8+Bawana_RLNG!J8+Bawana_Spot!J8</f>
        <v>8.75</v>
      </c>
      <c r="F8" s="194">
        <f>PPCL_NG!Q8+PPCL_Spot!Q8+GT_NG!Q8+GT_Spot!Q8+Bawana_NG!Q8+Bawana_RLNG!Q8+Bawana_Spot!Q8</f>
        <v>8.8718150774888365</v>
      </c>
      <c r="G8" s="195">
        <f t="shared" si="1"/>
        <v>-0.12181507748883647</v>
      </c>
      <c r="H8" s="194">
        <f>PPCL_NG!K8+PPCL_Spot!K8+GT_NG!K8+GT_Spot!K8+Bawana_NG!K8+Bawana_RLNG!K8+Bawana_Spot!K8</f>
        <v>0</v>
      </c>
      <c r="I8" s="194">
        <f>PPCL_NG!R8+PPCL_Spot!R8+GT_NG!R8+GT_Spot!R8+Bawana_NG!R8+Bawana_RLNG!R8+Bawana_Spot!R8</f>
        <v>0</v>
      </c>
      <c r="J8" s="195">
        <f t="shared" si="2"/>
        <v>0</v>
      </c>
      <c r="K8" s="194">
        <f>PPCL_NG!L8+PPCL_Spot!L8+GT_NG!L8+GT_Spot!L8+Bawana_NG!L8+Bawana_RLNG!L8+Bawana_Spot!L8</f>
        <v>1.91</v>
      </c>
      <c r="L8" s="194">
        <f>PPCL_NG!S8+PPCL_Spot!S8+GT_NG!S8+GT_Spot!S8+Bawana_NG!S8+Bawana_RLNG!S8+Bawana_Spot!S8</f>
        <v>1.9365904912004201</v>
      </c>
      <c r="M8" s="195">
        <f t="shared" si="3"/>
        <v>-2.659049120042023E-2</v>
      </c>
      <c r="N8" s="194">
        <f>PPCL_NG!M8+PPCL_Spot!M8+GT_NG!M8+GT_Spot!M8+Bawana_NG!M8+Bawana_RLNG!M8+Bawana_Spot!M8</f>
        <v>11.42</v>
      </c>
      <c r="O8" s="194">
        <f>PPCL_NG!T8+PPCL_Spot!T8+GT_NG!T8+GT_Spot!T8+Bawana_NG!T8+Bawana_RLNG!T8+Bawana_Spot!T8</f>
        <v>11.578986078276859</v>
      </c>
      <c r="P8" s="195">
        <f t="shared" si="4"/>
        <v>-0.15898607827685929</v>
      </c>
      <c r="Q8" s="195">
        <f t="shared" si="5"/>
        <v>-0.5300000000000018</v>
      </c>
    </row>
    <row r="9" spans="1:17">
      <c r="A9" s="34" t="s">
        <v>51</v>
      </c>
      <c r="B9" s="194">
        <f>PPCL_NG!I9+PPCL_Spot!I9+GT_NG!I9+GT_Spot!I9+Bawana_NG!I9+Bawana_RLNG!I9+Bawana_Spot!I9</f>
        <v>15.99</v>
      </c>
      <c r="C9" s="194">
        <f>PPCL_NG!P9+PPCL_Spot!P9+GT_NG!P9+GT_Spot!P9+Bawana_NG!P9+Bawana_RLNG!P9+Bawana_Spot!P9</f>
        <v>16.212608353033886</v>
      </c>
      <c r="D9" s="195">
        <f t="shared" si="0"/>
        <v>-0.22260835303388582</v>
      </c>
      <c r="E9" s="194">
        <f>PPCL_NG!J9+PPCL_Spot!J9+GT_NG!J9+GT_Spot!J9+Bawana_NG!J9+Bawana_RLNG!J9+Bawana_Spot!J9</f>
        <v>8.75</v>
      </c>
      <c r="F9" s="194">
        <f>PPCL_NG!Q9+PPCL_Spot!Q9+GT_NG!Q9+GT_Spot!Q9+Bawana_NG!Q9+Bawana_RLNG!Q9+Bawana_Spot!Q9</f>
        <v>8.8718150774888365</v>
      </c>
      <c r="G9" s="195">
        <f t="shared" si="1"/>
        <v>-0.12181507748883647</v>
      </c>
      <c r="H9" s="194">
        <f>PPCL_NG!K9+PPCL_Spot!K9+GT_NG!K9+GT_Spot!K9+Bawana_NG!K9+Bawana_RLNG!K9+Bawana_Spot!K9</f>
        <v>0</v>
      </c>
      <c r="I9" s="194">
        <f>PPCL_NG!R9+PPCL_Spot!R9+GT_NG!R9+GT_Spot!R9+Bawana_NG!R9+Bawana_RLNG!R9+Bawana_Spot!R9</f>
        <v>0</v>
      </c>
      <c r="J9" s="195">
        <f t="shared" si="2"/>
        <v>0</v>
      </c>
      <c r="K9" s="194">
        <f>PPCL_NG!L9+PPCL_Spot!L9+GT_NG!L9+GT_Spot!L9+Bawana_NG!L9+Bawana_RLNG!L9+Bawana_Spot!L9</f>
        <v>1.91</v>
      </c>
      <c r="L9" s="194">
        <f>PPCL_NG!S9+PPCL_Spot!S9+GT_NG!S9+GT_Spot!S9+Bawana_NG!S9+Bawana_RLNG!S9+Bawana_Spot!S9</f>
        <v>1.9365904912004201</v>
      </c>
      <c r="M9" s="195">
        <f t="shared" si="3"/>
        <v>-2.659049120042023E-2</v>
      </c>
      <c r="N9" s="194">
        <f>PPCL_NG!M9+PPCL_Spot!M9+GT_NG!M9+GT_Spot!M9+Bawana_NG!M9+Bawana_RLNG!M9+Bawana_Spot!M9</f>
        <v>11.42</v>
      </c>
      <c r="O9" s="194">
        <f>PPCL_NG!T9+PPCL_Spot!T9+GT_NG!T9+GT_Spot!T9+Bawana_NG!T9+Bawana_RLNG!T9+Bawana_Spot!T9</f>
        <v>11.578986078276859</v>
      </c>
      <c r="P9" s="195">
        <f t="shared" si="4"/>
        <v>-0.15898607827685929</v>
      </c>
      <c r="Q9" s="195">
        <f t="shared" si="5"/>
        <v>-0.5300000000000018</v>
      </c>
    </row>
    <row r="10" spans="1:17">
      <c r="A10" s="34" t="s">
        <v>52</v>
      </c>
      <c r="B10" s="194">
        <f>PPCL_NG!I10+PPCL_Spot!I10+GT_NG!I10+GT_Spot!I10+Bawana_NG!I10+Bawana_RLNG!I10+Bawana_Spot!I10</f>
        <v>15.99</v>
      </c>
      <c r="C10" s="194">
        <f>PPCL_NG!P10+PPCL_Spot!P10+GT_NG!P10+GT_Spot!P10+Bawana_NG!P10+Bawana_RLNG!P10+Bawana_Spot!P10</f>
        <v>16.212608353033886</v>
      </c>
      <c r="D10" s="195">
        <f t="shared" si="0"/>
        <v>-0.22260835303388582</v>
      </c>
      <c r="E10" s="194">
        <f>PPCL_NG!J10+PPCL_Spot!J10+GT_NG!J10+GT_Spot!J10+Bawana_NG!J10+Bawana_RLNG!J10+Bawana_Spot!J10</f>
        <v>8.75</v>
      </c>
      <c r="F10" s="194">
        <f>PPCL_NG!Q10+PPCL_Spot!Q10+GT_NG!Q10+GT_Spot!Q10+Bawana_NG!Q10+Bawana_RLNG!Q10+Bawana_Spot!Q10</f>
        <v>8.8718150774888365</v>
      </c>
      <c r="G10" s="195">
        <f t="shared" si="1"/>
        <v>-0.12181507748883647</v>
      </c>
      <c r="H10" s="194">
        <f>PPCL_NG!K10+PPCL_Spot!K10+GT_NG!K10+GT_Spot!K10+Bawana_NG!K10+Bawana_RLNG!K10+Bawana_Spot!K10</f>
        <v>0</v>
      </c>
      <c r="I10" s="194">
        <f>PPCL_NG!R10+PPCL_Spot!R10+GT_NG!R10+GT_Spot!R10+Bawana_NG!R10+Bawana_RLNG!R10+Bawana_Spot!R10</f>
        <v>0</v>
      </c>
      <c r="J10" s="195">
        <f t="shared" si="2"/>
        <v>0</v>
      </c>
      <c r="K10" s="194">
        <f>PPCL_NG!L10+PPCL_Spot!L10+GT_NG!L10+GT_Spot!L10+Bawana_NG!L10+Bawana_RLNG!L10+Bawana_Spot!L10</f>
        <v>1.91</v>
      </c>
      <c r="L10" s="194">
        <f>PPCL_NG!S10+PPCL_Spot!S10+GT_NG!S10+GT_Spot!S10+Bawana_NG!S10+Bawana_RLNG!S10+Bawana_Spot!S10</f>
        <v>1.9365904912004201</v>
      </c>
      <c r="M10" s="195">
        <f t="shared" si="3"/>
        <v>-2.659049120042023E-2</v>
      </c>
      <c r="N10" s="194">
        <f>PPCL_NG!M10+PPCL_Spot!M10+GT_NG!M10+GT_Spot!M10+Bawana_NG!M10+Bawana_RLNG!M10+Bawana_Spot!M10</f>
        <v>11.42</v>
      </c>
      <c r="O10" s="194">
        <f>PPCL_NG!T10+PPCL_Spot!T10+GT_NG!T10+GT_Spot!T10+Bawana_NG!T10+Bawana_RLNG!T10+Bawana_Spot!T10</f>
        <v>11.578986078276859</v>
      </c>
      <c r="P10" s="195">
        <f t="shared" si="4"/>
        <v>-0.15898607827685929</v>
      </c>
      <c r="Q10" s="195">
        <f t="shared" si="5"/>
        <v>-0.5300000000000018</v>
      </c>
    </row>
    <row r="11" spans="1:17">
      <c r="A11" s="34" t="s">
        <v>53</v>
      </c>
      <c r="B11" s="194">
        <f>PPCL_NG!I11+PPCL_Spot!I11+GT_NG!I11+GT_Spot!I11+Bawana_NG!I11+Bawana_RLNG!I11+Bawana_Spot!I11</f>
        <v>15.99</v>
      </c>
      <c r="C11" s="194">
        <f>PPCL_NG!P11+PPCL_Spot!P11+GT_NG!P11+GT_Spot!P11+Bawana_NG!P11+Bawana_RLNG!P11+Bawana_Spot!P11</f>
        <v>16.212608353033886</v>
      </c>
      <c r="D11" s="195">
        <f t="shared" si="0"/>
        <v>-0.22260835303388582</v>
      </c>
      <c r="E11" s="194">
        <f>PPCL_NG!J11+PPCL_Spot!J11+GT_NG!J11+GT_Spot!J11+Bawana_NG!J11+Bawana_RLNG!J11+Bawana_Spot!J11</f>
        <v>8.75</v>
      </c>
      <c r="F11" s="194">
        <f>PPCL_NG!Q11+PPCL_Spot!Q11+GT_NG!Q11+GT_Spot!Q11+Bawana_NG!Q11+Bawana_RLNG!Q11+Bawana_Spot!Q11</f>
        <v>8.8718150774888365</v>
      </c>
      <c r="G11" s="195">
        <f t="shared" si="1"/>
        <v>-0.12181507748883647</v>
      </c>
      <c r="H11" s="194">
        <f>PPCL_NG!K11+PPCL_Spot!K11+GT_NG!K11+GT_Spot!K11+Bawana_NG!K11+Bawana_RLNG!K11+Bawana_Spot!K11</f>
        <v>0</v>
      </c>
      <c r="I11" s="194">
        <f>PPCL_NG!R11+PPCL_Spot!R11+GT_NG!R11+GT_Spot!R11+Bawana_NG!R11+Bawana_RLNG!R11+Bawana_Spot!R11</f>
        <v>0</v>
      </c>
      <c r="J11" s="195">
        <f t="shared" si="2"/>
        <v>0</v>
      </c>
      <c r="K11" s="194">
        <f>PPCL_NG!L11+PPCL_Spot!L11+GT_NG!L11+GT_Spot!L11+Bawana_NG!L11+Bawana_RLNG!L11+Bawana_Spot!L11</f>
        <v>1.91</v>
      </c>
      <c r="L11" s="194">
        <f>PPCL_NG!S11+PPCL_Spot!S11+GT_NG!S11+GT_Spot!S11+Bawana_NG!S11+Bawana_RLNG!S11+Bawana_Spot!S11</f>
        <v>1.9365904912004201</v>
      </c>
      <c r="M11" s="195">
        <f t="shared" si="3"/>
        <v>-2.659049120042023E-2</v>
      </c>
      <c r="N11" s="194">
        <f>PPCL_NG!M11+PPCL_Spot!M11+GT_NG!M11+GT_Spot!M11+Bawana_NG!M11+Bawana_RLNG!M11+Bawana_Spot!M11</f>
        <v>11.42</v>
      </c>
      <c r="O11" s="194">
        <f>PPCL_NG!T11+PPCL_Spot!T11+GT_NG!T11+GT_Spot!T11+Bawana_NG!T11+Bawana_RLNG!T11+Bawana_Spot!T11</f>
        <v>11.578986078276859</v>
      </c>
      <c r="P11" s="195">
        <f t="shared" si="4"/>
        <v>-0.15898607827685929</v>
      </c>
      <c r="Q11" s="195">
        <f t="shared" si="5"/>
        <v>-0.5300000000000018</v>
      </c>
    </row>
    <row r="12" spans="1:17">
      <c r="A12" s="34" t="s">
        <v>54</v>
      </c>
      <c r="B12" s="194">
        <f>PPCL_NG!I12+PPCL_Spot!I12+GT_NG!I12+GT_Spot!I12+Bawana_NG!I12+Bawana_RLNG!I12+Bawana_Spot!I12</f>
        <v>15.99</v>
      </c>
      <c r="C12" s="194">
        <f>PPCL_NG!P12+PPCL_Spot!P12+GT_NG!P12+GT_Spot!P12+Bawana_NG!P12+Bawana_RLNG!P12+Bawana_Spot!P12</f>
        <v>16.212608353033886</v>
      </c>
      <c r="D12" s="195">
        <f t="shared" si="0"/>
        <v>-0.22260835303388582</v>
      </c>
      <c r="E12" s="194">
        <f>PPCL_NG!J12+PPCL_Spot!J12+GT_NG!J12+GT_Spot!J12+Bawana_NG!J12+Bawana_RLNG!J12+Bawana_Spot!J12</f>
        <v>8.75</v>
      </c>
      <c r="F12" s="194">
        <f>PPCL_NG!Q12+PPCL_Spot!Q12+GT_NG!Q12+GT_Spot!Q12+Bawana_NG!Q12+Bawana_RLNG!Q12+Bawana_Spot!Q12</f>
        <v>8.8718150774888365</v>
      </c>
      <c r="G12" s="195">
        <f t="shared" si="1"/>
        <v>-0.12181507748883647</v>
      </c>
      <c r="H12" s="194">
        <f>PPCL_NG!K12+PPCL_Spot!K12+GT_NG!K12+GT_Spot!K12+Bawana_NG!K12+Bawana_RLNG!K12+Bawana_Spot!K12</f>
        <v>0</v>
      </c>
      <c r="I12" s="194">
        <f>PPCL_NG!R12+PPCL_Spot!R12+GT_NG!R12+GT_Spot!R12+Bawana_NG!R12+Bawana_RLNG!R12+Bawana_Spot!R12</f>
        <v>0</v>
      </c>
      <c r="J12" s="195">
        <f t="shared" si="2"/>
        <v>0</v>
      </c>
      <c r="K12" s="194">
        <f>PPCL_NG!L12+PPCL_Spot!L12+GT_NG!L12+GT_Spot!L12+Bawana_NG!L12+Bawana_RLNG!L12+Bawana_Spot!L12</f>
        <v>1.91</v>
      </c>
      <c r="L12" s="194">
        <f>PPCL_NG!S12+PPCL_Spot!S12+GT_NG!S12+GT_Spot!S12+Bawana_NG!S12+Bawana_RLNG!S12+Bawana_Spot!S12</f>
        <v>1.9365904912004201</v>
      </c>
      <c r="M12" s="195">
        <f t="shared" si="3"/>
        <v>-2.659049120042023E-2</v>
      </c>
      <c r="N12" s="194">
        <f>PPCL_NG!M12+PPCL_Spot!M12+GT_NG!M12+GT_Spot!M12+Bawana_NG!M12+Bawana_RLNG!M12+Bawana_Spot!M12</f>
        <v>11.42</v>
      </c>
      <c r="O12" s="194">
        <f>PPCL_NG!T12+PPCL_Spot!T12+GT_NG!T12+GT_Spot!T12+Bawana_NG!T12+Bawana_RLNG!T12+Bawana_Spot!T12</f>
        <v>11.578986078276859</v>
      </c>
      <c r="P12" s="195">
        <f t="shared" si="4"/>
        <v>-0.15898607827685929</v>
      </c>
      <c r="Q12" s="195">
        <f t="shared" si="5"/>
        <v>-0.5300000000000018</v>
      </c>
    </row>
    <row r="13" spans="1:17">
      <c r="A13" s="34" t="s">
        <v>55</v>
      </c>
      <c r="B13" s="194">
        <f>PPCL_NG!I13+PPCL_Spot!I13+GT_NG!I13+GT_Spot!I13+Bawana_NG!I13+Bawana_RLNG!I13+Bawana_Spot!I13</f>
        <v>15.99</v>
      </c>
      <c r="C13" s="194">
        <f>PPCL_NG!P13+PPCL_Spot!P13+GT_NG!P13+GT_Spot!P13+Bawana_NG!P13+Bawana_RLNG!P13+Bawana_Spot!P13</f>
        <v>16.212608353033886</v>
      </c>
      <c r="D13" s="195">
        <f t="shared" si="0"/>
        <v>-0.22260835303388582</v>
      </c>
      <c r="E13" s="194">
        <f>PPCL_NG!J13+PPCL_Spot!J13+GT_NG!J13+GT_Spot!J13+Bawana_NG!J13+Bawana_RLNG!J13+Bawana_Spot!J13</f>
        <v>8.75</v>
      </c>
      <c r="F13" s="194">
        <f>PPCL_NG!Q13+PPCL_Spot!Q13+GT_NG!Q13+GT_Spot!Q13+Bawana_NG!Q13+Bawana_RLNG!Q13+Bawana_Spot!Q13</f>
        <v>8.8718150774888365</v>
      </c>
      <c r="G13" s="195">
        <f t="shared" si="1"/>
        <v>-0.12181507748883647</v>
      </c>
      <c r="H13" s="194">
        <f>PPCL_NG!K13+PPCL_Spot!K13+GT_NG!K13+GT_Spot!K13+Bawana_NG!K13+Bawana_RLNG!K13+Bawana_Spot!K13</f>
        <v>0</v>
      </c>
      <c r="I13" s="194">
        <f>PPCL_NG!R13+PPCL_Spot!R13+GT_NG!R13+GT_Spot!R13+Bawana_NG!R13+Bawana_RLNG!R13+Bawana_Spot!R13</f>
        <v>0</v>
      </c>
      <c r="J13" s="195">
        <f t="shared" si="2"/>
        <v>0</v>
      </c>
      <c r="K13" s="194">
        <f>PPCL_NG!L13+PPCL_Spot!L13+GT_NG!L13+GT_Spot!L13+Bawana_NG!L13+Bawana_RLNG!L13+Bawana_Spot!L13</f>
        <v>1.91</v>
      </c>
      <c r="L13" s="194">
        <f>PPCL_NG!S13+PPCL_Spot!S13+GT_NG!S13+GT_Spot!S13+Bawana_NG!S13+Bawana_RLNG!S13+Bawana_Spot!S13</f>
        <v>1.9365904912004201</v>
      </c>
      <c r="M13" s="195">
        <f t="shared" si="3"/>
        <v>-2.659049120042023E-2</v>
      </c>
      <c r="N13" s="194">
        <f>PPCL_NG!M13+PPCL_Spot!M13+GT_NG!M13+GT_Spot!M13+Bawana_NG!M13+Bawana_RLNG!M13+Bawana_Spot!M13</f>
        <v>11.42</v>
      </c>
      <c r="O13" s="194">
        <f>PPCL_NG!T13+PPCL_Spot!T13+GT_NG!T13+GT_Spot!T13+Bawana_NG!T13+Bawana_RLNG!T13+Bawana_Spot!T13</f>
        <v>11.578986078276859</v>
      </c>
      <c r="P13" s="195">
        <f t="shared" si="4"/>
        <v>-0.15898607827685929</v>
      </c>
      <c r="Q13" s="195">
        <f t="shared" si="5"/>
        <v>-0.5300000000000018</v>
      </c>
    </row>
    <row r="14" spans="1:17">
      <c r="A14" s="34" t="s">
        <v>56</v>
      </c>
      <c r="B14" s="194">
        <f>PPCL_NG!I14+PPCL_Spot!I14+GT_NG!I14+GT_Spot!I14+Bawana_NG!I14+Bawana_RLNG!I14+Bawana_Spot!I14</f>
        <v>15.99</v>
      </c>
      <c r="C14" s="194">
        <f>PPCL_NG!P14+PPCL_Spot!P14+GT_NG!P14+GT_Spot!P14+Bawana_NG!P14+Bawana_RLNG!P14+Bawana_Spot!P14</f>
        <v>16.212608353033886</v>
      </c>
      <c r="D14" s="195">
        <f t="shared" si="0"/>
        <v>-0.22260835303388582</v>
      </c>
      <c r="E14" s="194">
        <f>PPCL_NG!J14+PPCL_Spot!J14+GT_NG!J14+GT_Spot!J14+Bawana_NG!J14+Bawana_RLNG!J14+Bawana_Spot!J14</f>
        <v>8.75</v>
      </c>
      <c r="F14" s="194">
        <f>PPCL_NG!Q14+PPCL_Spot!Q14+GT_NG!Q14+GT_Spot!Q14+Bawana_NG!Q14+Bawana_RLNG!Q14+Bawana_Spot!Q14</f>
        <v>8.8718150774888365</v>
      </c>
      <c r="G14" s="195">
        <f t="shared" si="1"/>
        <v>-0.12181507748883647</v>
      </c>
      <c r="H14" s="194">
        <f>PPCL_NG!K14+PPCL_Spot!K14+GT_NG!K14+GT_Spot!K14+Bawana_NG!K14+Bawana_RLNG!K14+Bawana_Spot!K14</f>
        <v>0</v>
      </c>
      <c r="I14" s="194">
        <f>PPCL_NG!R14+PPCL_Spot!R14+GT_NG!R14+GT_Spot!R14+Bawana_NG!R14+Bawana_RLNG!R14+Bawana_Spot!R14</f>
        <v>0</v>
      </c>
      <c r="J14" s="195">
        <f t="shared" si="2"/>
        <v>0</v>
      </c>
      <c r="K14" s="194">
        <f>PPCL_NG!L14+PPCL_Spot!L14+GT_NG!L14+GT_Spot!L14+Bawana_NG!L14+Bawana_RLNG!L14+Bawana_Spot!L14</f>
        <v>1.91</v>
      </c>
      <c r="L14" s="194">
        <f>PPCL_NG!S14+PPCL_Spot!S14+GT_NG!S14+GT_Spot!S14+Bawana_NG!S14+Bawana_RLNG!S14+Bawana_Spot!S14</f>
        <v>1.9365904912004201</v>
      </c>
      <c r="M14" s="195">
        <f t="shared" si="3"/>
        <v>-2.659049120042023E-2</v>
      </c>
      <c r="N14" s="194">
        <f>PPCL_NG!M14+PPCL_Spot!M14+GT_NG!M14+GT_Spot!M14+Bawana_NG!M14+Bawana_RLNG!M14+Bawana_Spot!M14</f>
        <v>11.42</v>
      </c>
      <c r="O14" s="194">
        <f>PPCL_NG!T14+PPCL_Spot!T14+GT_NG!T14+GT_Spot!T14+Bawana_NG!T14+Bawana_RLNG!T14+Bawana_Spot!T14</f>
        <v>11.578986078276859</v>
      </c>
      <c r="P14" s="195">
        <f t="shared" si="4"/>
        <v>-0.15898607827685929</v>
      </c>
      <c r="Q14" s="195">
        <f t="shared" si="5"/>
        <v>-0.5300000000000018</v>
      </c>
    </row>
    <row r="15" spans="1:17">
      <c r="A15" s="34" t="s">
        <v>57</v>
      </c>
      <c r="B15" s="194">
        <f>PPCL_NG!I15+PPCL_Spot!I15+GT_NG!I15+GT_Spot!I15+Bawana_NG!I15+Bawana_RLNG!I15+Bawana_Spot!I15</f>
        <v>15.99</v>
      </c>
      <c r="C15" s="194">
        <f>PPCL_NG!P15+PPCL_Spot!P15+GT_NG!P15+GT_Spot!P15+Bawana_NG!P15+Bawana_RLNG!P15+Bawana_Spot!P15</f>
        <v>16.212608353033886</v>
      </c>
      <c r="D15" s="195">
        <f t="shared" si="0"/>
        <v>-0.22260835303388582</v>
      </c>
      <c r="E15" s="194">
        <f>PPCL_NG!J15+PPCL_Spot!J15+GT_NG!J15+GT_Spot!J15+Bawana_NG!J15+Bawana_RLNG!J15+Bawana_Spot!J15</f>
        <v>8.75</v>
      </c>
      <c r="F15" s="194">
        <f>PPCL_NG!Q15+PPCL_Spot!Q15+GT_NG!Q15+GT_Spot!Q15+Bawana_NG!Q15+Bawana_RLNG!Q15+Bawana_Spot!Q15</f>
        <v>8.8718150774888365</v>
      </c>
      <c r="G15" s="195">
        <f t="shared" si="1"/>
        <v>-0.12181507748883647</v>
      </c>
      <c r="H15" s="194">
        <f>PPCL_NG!K15+PPCL_Spot!K15+GT_NG!K15+GT_Spot!K15+Bawana_NG!K15+Bawana_RLNG!K15+Bawana_Spot!K15</f>
        <v>0</v>
      </c>
      <c r="I15" s="194">
        <f>PPCL_NG!R15+PPCL_Spot!R15+GT_NG!R15+GT_Spot!R15+Bawana_NG!R15+Bawana_RLNG!R15+Bawana_Spot!R15</f>
        <v>0</v>
      </c>
      <c r="J15" s="195">
        <f t="shared" si="2"/>
        <v>0</v>
      </c>
      <c r="K15" s="194">
        <f>PPCL_NG!L15+PPCL_Spot!L15+GT_NG!L15+GT_Spot!L15+Bawana_NG!L15+Bawana_RLNG!L15+Bawana_Spot!L15</f>
        <v>1.91</v>
      </c>
      <c r="L15" s="194">
        <f>PPCL_NG!S15+PPCL_Spot!S15+GT_NG!S15+GT_Spot!S15+Bawana_NG!S15+Bawana_RLNG!S15+Bawana_Spot!S15</f>
        <v>1.9365904912004201</v>
      </c>
      <c r="M15" s="195">
        <f t="shared" si="3"/>
        <v>-2.659049120042023E-2</v>
      </c>
      <c r="N15" s="194">
        <f>PPCL_NG!M15+PPCL_Spot!M15+GT_NG!M15+GT_Spot!M15+Bawana_NG!M15+Bawana_RLNG!M15+Bawana_Spot!M15</f>
        <v>11.42</v>
      </c>
      <c r="O15" s="194">
        <f>PPCL_NG!T15+PPCL_Spot!T15+GT_NG!T15+GT_Spot!T15+Bawana_NG!T15+Bawana_RLNG!T15+Bawana_Spot!T15</f>
        <v>11.578986078276859</v>
      </c>
      <c r="P15" s="195">
        <f t="shared" si="4"/>
        <v>-0.15898607827685929</v>
      </c>
      <c r="Q15" s="195">
        <f t="shared" si="5"/>
        <v>-0.5300000000000018</v>
      </c>
    </row>
    <row r="16" spans="1:17">
      <c r="A16" s="34" t="s">
        <v>58</v>
      </c>
      <c r="B16" s="194">
        <f>PPCL_NG!I16+PPCL_Spot!I16+GT_NG!I16+GT_Spot!I16+Bawana_NG!I16+Bawana_RLNG!I16+Bawana_Spot!I16</f>
        <v>15.99</v>
      </c>
      <c r="C16" s="194">
        <f>PPCL_NG!P16+PPCL_Spot!P16+GT_NG!P16+GT_Spot!P16+Bawana_NG!P16+Bawana_RLNG!P16+Bawana_Spot!P16</f>
        <v>16.212608353033886</v>
      </c>
      <c r="D16" s="195">
        <f t="shared" si="0"/>
        <v>-0.22260835303388582</v>
      </c>
      <c r="E16" s="194">
        <f>PPCL_NG!J16+PPCL_Spot!J16+GT_NG!J16+GT_Spot!J16+Bawana_NG!J16+Bawana_RLNG!J16+Bawana_Spot!J16</f>
        <v>8.75</v>
      </c>
      <c r="F16" s="194">
        <f>PPCL_NG!Q16+PPCL_Spot!Q16+GT_NG!Q16+GT_Spot!Q16+Bawana_NG!Q16+Bawana_RLNG!Q16+Bawana_Spot!Q16</f>
        <v>8.8718150774888365</v>
      </c>
      <c r="G16" s="195">
        <f t="shared" si="1"/>
        <v>-0.12181507748883647</v>
      </c>
      <c r="H16" s="194">
        <f>PPCL_NG!K16+PPCL_Spot!K16+GT_NG!K16+GT_Spot!K16+Bawana_NG!K16+Bawana_RLNG!K16+Bawana_Spot!K16</f>
        <v>0</v>
      </c>
      <c r="I16" s="194">
        <f>PPCL_NG!R16+PPCL_Spot!R16+GT_NG!R16+GT_Spot!R16+Bawana_NG!R16+Bawana_RLNG!R16+Bawana_Spot!R16</f>
        <v>0</v>
      </c>
      <c r="J16" s="195">
        <f t="shared" si="2"/>
        <v>0</v>
      </c>
      <c r="K16" s="194">
        <f>PPCL_NG!L16+PPCL_Spot!L16+GT_NG!L16+GT_Spot!L16+Bawana_NG!L16+Bawana_RLNG!L16+Bawana_Spot!L16</f>
        <v>1.91</v>
      </c>
      <c r="L16" s="194">
        <f>PPCL_NG!S16+PPCL_Spot!S16+GT_NG!S16+GT_Spot!S16+Bawana_NG!S16+Bawana_RLNG!S16+Bawana_Spot!S16</f>
        <v>1.9365904912004201</v>
      </c>
      <c r="M16" s="195">
        <f t="shared" si="3"/>
        <v>-2.659049120042023E-2</v>
      </c>
      <c r="N16" s="194">
        <f>PPCL_NG!M16+PPCL_Spot!M16+GT_NG!M16+GT_Spot!M16+Bawana_NG!M16+Bawana_RLNG!M16+Bawana_Spot!M16</f>
        <v>11.42</v>
      </c>
      <c r="O16" s="194">
        <f>PPCL_NG!T16+PPCL_Spot!T16+GT_NG!T16+GT_Spot!T16+Bawana_NG!T16+Bawana_RLNG!T16+Bawana_Spot!T16</f>
        <v>11.578986078276859</v>
      </c>
      <c r="P16" s="195">
        <f t="shared" si="4"/>
        <v>-0.15898607827685929</v>
      </c>
      <c r="Q16" s="195">
        <f t="shared" si="5"/>
        <v>-0.5300000000000018</v>
      </c>
    </row>
    <row r="17" spans="1:17">
      <c r="A17" s="34" t="s">
        <v>59</v>
      </c>
      <c r="B17" s="194">
        <f>PPCL_NG!I17+PPCL_Spot!I17+GT_NG!I17+GT_Spot!I17+Bawana_NG!I17+Bawana_RLNG!I17+Bawana_Spot!I17</f>
        <v>15.99</v>
      </c>
      <c r="C17" s="194">
        <f>PPCL_NG!P17+PPCL_Spot!P17+GT_NG!P17+GT_Spot!P17+Bawana_NG!P17+Bawana_RLNG!P17+Bawana_Spot!P17</f>
        <v>16.212608353033886</v>
      </c>
      <c r="D17" s="195">
        <f t="shared" si="0"/>
        <v>-0.22260835303388582</v>
      </c>
      <c r="E17" s="194">
        <f>PPCL_NG!J17+PPCL_Spot!J17+GT_NG!J17+GT_Spot!J17+Bawana_NG!J17+Bawana_RLNG!J17+Bawana_Spot!J17</f>
        <v>8.75</v>
      </c>
      <c r="F17" s="194">
        <f>PPCL_NG!Q17+PPCL_Spot!Q17+GT_NG!Q17+GT_Spot!Q17+Bawana_NG!Q17+Bawana_RLNG!Q17+Bawana_Spot!Q17</f>
        <v>8.8718150774888365</v>
      </c>
      <c r="G17" s="195">
        <f t="shared" si="1"/>
        <v>-0.12181507748883647</v>
      </c>
      <c r="H17" s="194">
        <f>PPCL_NG!K17+PPCL_Spot!K17+GT_NG!K17+GT_Spot!K17+Bawana_NG!K17+Bawana_RLNG!K17+Bawana_Spot!K17</f>
        <v>0</v>
      </c>
      <c r="I17" s="194">
        <f>PPCL_NG!R17+PPCL_Spot!R17+GT_NG!R17+GT_Spot!R17+Bawana_NG!R17+Bawana_RLNG!R17+Bawana_Spot!R17</f>
        <v>0</v>
      </c>
      <c r="J17" s="195">
        <f t="shared" si="2"/>
        <v>0</v>
      </c>
      <c r="K17" s="194">
        <f>PPCL_NG!L17+PPCL_Spot!L17+GT_NG!L17+GT_Spot!L17+Bawana_NG!L17+Bawana_RLNG!L17+Bawana_Spot!L17</f>
        <v>1.91</v>
      </c>
      <c r="L17" s="194">
        <f>PPCL_NG!S17+PPCL_Spot!S17+GT_NG!S17+GT_Spot!S17+Bawana_NG!S17+Bawana_RLNG!S17+Bawana_Spot!S17</f>
        <v>1.9365904912004201</v>
      </c>
      <c r="M17" s="195">
        <f t="shared" si="3"/>
        <v>-2.659049120042023E-2</v>
      </c>
      <c r="N17" s="194">
        <f>PPCL_NG!M17+PPCL_Spot!M17+GT_NG!M17+GT_Spot!M17+Bawana_NG!M17+Bawana_RLNG!M17+Bawana_Spot!M17</f>
        <v>11.42</v>
      </c>
      <c r="O17" s="194">
        <f>PPCL_NG!T17+PPCL_Spot!T17+GT_NG!T17+GT_Spot!T17+Bawana_NG!T17+Bawana_RLNG!T17+Bawana_Spot!T17</f>
        <v>11.578986078276859</v>
      </c>
      <c r="P17" s="195">
        <f t="shared" si="4"/>
        <v>-0.15898607827685929</v>
      </c>
      <c r="Q17" s="195">
        <f t="shared" si="5"/>
        <v>-0.5300000000000018</v>
      </c>
    </row>
    <row r="18" spans="1:17">
      <c r="A18" s="34" t="s">
        <v>60</v>
      </c>
      <c r="B18" s="194">
        <f>PPCL_NG!I18+PPCL_Spot!I18+GT_NG!I18+GT_Spot!I18+Bawana_NG!I18+Bawana_RLNG!I18+Bawana_Spot!I18</f>
        <v>15.99</v>
      </c>
      <c r="C18" s="194">
        <f>PPCL_NG!P18+PPCL_Spot!P18+GT_NG!P18+GT_Spot!P18+Bawana_NG!P18+Bawana_RLNG!P18+Bawana_Spot!P18</f>
        <v>16.212608353033886</v>
      </c>
      <c r="D18" s="195">
        <f t="shared" si="0"/>
        <v>-0.22260835303388582</v>
      </c>
      <c r="E18" s="194">
        <f>PPCL_NG!J18+PPCL_Spot!J18+GT_NG!J18+GT_Spot!J18+Bawana_NG!J18+Bawana_RLNG!J18+Bawana_Spot!J18</f>
        <v>8.75</v>
      </c>
      <c r="F18" s="194">
        <f>PPCL_NG!Q18+PPCL_Spot!Q18+GT_NG!Q18+GT_Spot!Q18+Bawana_NG!Q18+Bawana_RLNG!Q18+Bawana_Spot!Q18</f>
        <v>8.8718150774888365</v>
      </c>
      <c r="G18" s="195">
        <f t="shared" si="1"/>
        <v>-0.12181507748883647</v>
      </c>
      <c r="H18" s="194">
        <f>PPCL_NG!K18+PPCL_Spot!K18+GT_NG!K18+GT_Spot!K18+Bawana_NG!K18+Bawana_RLNG!K18+Bawana_Spot!K18</f>
        <v>0</v>
      </c>
      <c r="I18" s="194">
        <f>PPCL_NG!R18+PPCL_Spot!R18+GT_NG!R18+GT_Spot!R18+Bawana_NG!R18+Bawana_RLNG!R18+Bawana_Spot!R18</f>
        <v>0</v>
      </c>
      <c r="J18" s="195">
        <f t="shared" si="2"/>
        <v>0</v>
      </c>
      <c r="K18" s="194">
        <f>PPCL_NG!L18+PPCL_Spot!L18+GT_NG!L18+GT_Spot!L18+Bawana_NG!L18+Bawana_RLNG!L18+Bawana_Spot!L18</f>
        <v>1.91</v>
      </c>
      <c r="L18" s="194">
        <f>PPCL_NG!S18+PPCL_Spot!S18+GT_NG!S18+GT_Spot!S18+Bawana_NG!S18+Bawana_RLNG!S18+Bawana_Spot!S18</f>
        <v>1.9365904912004201</v>
      </c>
      <c r="M18" s="195">
        <f t="shared" si="3"/>
        <v>-2.659049120042023E-2</v>
      </c>
      <c r="N18" s="194">
        <f>PPCL_NG!M18+PPCL_Spot!M18+GT_NG!M18+GT_Spot!M18+Bawana_NG!M18+Bawana_RLNG!M18+Bawana_Spot!M18</f>
        <v>11.42</v>
      </c>
      <c r="O18" s="194">
        <f>PPCL_NG!T18+PPCL_Spot!T18+GT_NG!T18+GT_Spot!T18+Bawana_NG!T18+Bawana_RLNG!T18+Bawana_Spot!T18</f>
        <v>11.578986078276859</v>
      </c>
      <c r="P18" s="195">
        <f t="shared" si="4"/>
        <v>-0.15898607827685929</v>
      </c>
      <c r="Q18" s="195">
        <f t="shared" si="5"/>
        <v>-0.5300000000000018</v>
      </c>
    </row>
    <row r="19" spans="1:17">
      <c r="A19" s="34" t="s">
        <v>61</v>
      </c>
      <c r="B19" s="194">
        <f>PPCL_NG!I19+PPCL_Spot!I19+GT_NG!I19+GT_Spot!I19+Bawana_NG!I19+Bawana_RLNG!I19+Bawana_Spot!I19</f>
        <v>15.99</v>
      </c>
      <c r="C19" s="194">
        <f>PPCL_NG!P19+PPCL_Spot!P19+GT_NG!P19+GT_Spot!P19+Bawana_NG!P19+Bawana_RLNG!P19+Bawana_Spot!P19</f>
        <v>16.212608353033886</v>
      </c>
      <c r="D19" s="195">
        <f t="shared" si="0"/>
        <v>-0.22260835303388582</v>
      </c>
      <c r="E19" s="194">
        <f>PPCL_NG!J19+PPCL_Spot!J19+GT_NG!J19+GT_Spot!J19+Bawana_NG!J19+Bawana_RLNG!J19+Bawana_Spot!J19</f>
        <v>8.75</v>
      </c>
      <c r="F19" s="194">
        <f>PPCL_NG!Q19+PPCL_Spot!Q19+GT_NG!Q19+GT_Spot!Q19+Bawana_NG!Q19+Bawana_RLNG!Q19+Bawana_Spot!Q19</f>
        <v>8.8718150774888365</v>
      </c>
      <c r="G19" s="195">
        <f t="shared" si="1"/>
        <v>-0.12181507748883647</v>
      </c>
      <c r="H19" s="194">
        <f>PPCL_NG!K19+PPCL_Spot!K19+GT_NG!K19+GT_Spot!K19+Bawana_NG!K19+Bawana_RLNG!K19+Bawana_Spot!K19</f>
        <v>0</v>
      </c>
      <c r="I19" s="194">
        <f>PPCL_NG!R19+PPCL_Spot!R19+GT_NG!R19+GT_Spot!R19+Bawana_NG!R19+Bawana_RLNG!R19+Bawana_Spot!R19</f>
        <v>0</v>
      </c>
      <c r="J19" s="195">
        <f t="shared" si="2"/>
        <v>0</v>
      </c>
      <c r="K19" s="194">
        <f>PPCL_NG!L19+PPCL_Spot!L19+GT_NG!L19+GT_Spot!L19+Bawana_NG!L19+Bawana_RLNG!L19+Bawana_Spot!L19</f>
        <v>1.91</v>
      </c>
      <c r="L19" s="194">
        <f>PPCL_NG!S19+PPCL_Spot!S19+GT_NG!S19+GT_Spot!S19+Bawana_NG!S19+Bawana_RLNG!S19+Bawana_Spot!S19</f>
        <v>1.9365904912004201</v>
      </c>
      <c r="M19" s="195">
        <f t="shared" si="3"/>
        <v>-2.659049120042023E-2</v>
      </c>
      <c r="N19" s="194">
        <f>PPCL_NG!M19+PPCL_Spot!M19+GT_NG!M19+GT_Spot!M19+Bawana_NG!M19+Bawana_RLNG!M19+Bawana_Spot!M19</f>
        <v>11.42</v>
      </c>
      <c r="O19" s="194">
        <f>PPCL_NG!T19+PPCL_Spot!T19+GT_NG!T19+GT_Spot!T19+Bawana_NG!T19+Bawana_RLNG!T19+Bawana_Spot!T19</f>
        <v>11.578986078276859</v>
      </c>
      <c r="P19" s="195">
        <f t="shared" si="4"/>
        <v>-0.15898607827685929</v>
      </c>
      <c r="Q19" s="195">
        <f t="shared" si="5"/>
        <v>-0.5300000000000018</v>
      </c>
    </row>
    <row r="20" spans="1:17">
      <c r="A20" s="34" t="s">
        <v>62</v>
      </c>
      <c r="B20" s="194">
        <f>PPCL_NG!I20+PPCL_Spot!I20+GT_NG!I20+GT_Spot!I20+Bawana_NG!I20+Bawana_RLNG!I20+Bawana_Spot!I20</f>
        <v>15.99</v>
      </c>
      <c r="C20" s="194">
        <f>PPCL_NG!P20+PPCL_Spot!P20+GT_NG!P20+GT_Spot!P20+Bawana_NG!P20+Bawana_RLNG!P20+Bawana_Spot!P20</f>
        <v>16.212608353033886</v>
      </c>
      <c r="D20" s="195">
        <f t="shared" si="0"/>
        <v>-0.22260835303388582</v>
      </c>
      <c r="E20" s="194">
        <f>PPCL_NG!J20+PPCL_Spot!J20+GT_NG!J20+GT_Spot!J20+Bawana_NG!J20+Bawana_RLNG!J20+Bawana_Spot!J20</f>
        <v>8.75</v>
      </c>
      <c r="F20" s="194">
        <f>PPCL_NG!Q20+PPCL_Spot!Q20+GT_NG!Q20+GT_Spot!Q20+Bawana_NG!Q20+Bawana_RLNG!Q20+Bawana_Spot!Q20</f>
        <v>8.8718150774888365</v>
      </c>
      <c r="G20" s="195">
        <f t="shared" si="1"/>
        <v>-0.12181507748883647</v>
      </c>
      <c r="H20" s="194">
        <f>PPCL_NG!K20+PPCL_Spot!K20+GT_NG!K20+GT_Spot!K20+Bawana_NG!K20+Bawana_RLNG!K20+Bawana_Spot!K20</f>
        <v>0</v>
      </c>
      <c r="I20" s="194">
        <f>PPCL_NG!R20+PPCL_Spot!R20+GT_NG!R20+GT_Spot!R20+Bawana_NG!R20+Bawana_RLNG!R20+Bawana_Spot!R20</f>
        <v>0</v>
      </c>
      <c r="J20" s="195">
        <f t="shared" si="2"/>
        <v>0</v>
      </c>
      <c r="K20" s="194">
        <f>PPCL_NG!L20+PPCL_Spot!L20+GT_NG!L20+GT_Spot!L20+Bawana_NG!L20+Bawana_RLNG!L20+Bawana_Spot!L20</f>
        <v>1.91</v>
      </c>
      <c r="L20" s="194">
        <f>PPCL_NG!S20+PPCL_Spot!S20+GT_NG!S20+GT_Spot!S20+Bawana_NG!S20+Bawana_RLNG!S20+Bawana_Spot!S20</f>
        <v>1.9365904912004201</v>
      </c>
      <c r="M20" s="195">
        <f t="shared" si="3"/>
        <v>-2.659049120042023E-2</v>
      </c>
      <c r="N20" s="194">
        <f>PPCL_NG!M20+PPCL_Spot!M20+GT_NG!M20+GT_Spot!M20+Bawana_NG!M20+Bawana_RLNG!M20+Bawana_Spot!M20</f>
        <v>11.42</v>
      </c>
      <c r="O20" s="194">
        <f>PPCL_NG!T20+PPCL_Spot!T20+GT_NG!T20+GT_Spot!T20+Bawana_NG!T20+Bawana_RLNG!T20+Bawana_Spot!T20</f>
        <v>11.578986078276859</v>
      </c>
      <c r="P20" s="195">
        <f t="shared" si="4"/>
        <v>-0.15898607827685929</v>
      </c>
      <c r="Q20" s="195">
        <f t="shared" si="5"/>
        <v>-0.5300000000000018</v>
      </c>
    </row>
    <row r="21" spans="1:17">
      <c r="A21" s="34" t="s">
        <v>63</v>
      </c>
      <c r="B21" s="194">
        <f>PPCL_NG!I21+PPCL_Spot!I21+GT_NG!I21+GT_Spot!I21+Bawana_NG!I21+Bawana_RLNG!I21+Bawana_Spot!I21</f>
        <v>15.99</v>
      </c>
      <c r="C21" s="194">
        <f>PPCL_NG!P21+PPCL_Spot!P21+GT_NG!P21+GT_Spot!P21+Bawana_NG!P21+Bawana_RLNG!P21+Bawana_Spot!P21</f>
        <v>16.212608353033886</v>
      </c>
      <c r="D21" s="195">
        <f t="shared" si="0"/>
        <v>-0.22260835303388582</v>
      </c>
      <c r="E21" s="194">
        <f>PPCL_NG!J21+PPCL_Spot!J21+GT_NG!J21+GT_Spot!J21+Bawana_NG!J21+Bawana_RLNG!J21+Bawana_Spot!J21</f>
        <v>8.75</v>
      </c>
      <c r="F21" s="194">
        <f>PPCL_NG!Q21+PPCL_Spot!Q21+GT_NG!Q21+GT_Spot!Q21+Bawana_NG!Q21+Bawana_RLNG!Q21+Bawana_Spot!Q21</f>
        <v>8.8718150774888365</v>
      </c>
      <c r="G21" s="195">
        <f t="shared" si="1"/>
        <v>-0.12181507748883647</v>
      </c>
      <c r="H21" s="194">
        <f>PPCL_NG!K21+PPCL_Spot!K21+GT_NG!K21+GT_Spot!K21+Bawana_NG!K21+Bawana_RLNG!K21+Bawana_Spot!K21</f>
        <v>0</v>
      </c>
      <c r="I21" s="194">
        <f>PPCL_NG!R21+PPCL_Spot!R21+GT_NG!R21+GT_Spot!R21+Bawana_NG!R21+Bawana_RLNG!R21+Bawana_Spot!R21</f>
        <v>0</v>
      </c>
      <c r="J21" s="195">
        <f t="shared" si="2"/>
        <v>0</v>
      </c>
      <c r="K21" s="194">
        <f>PPCL_NG!L21+PPCL_Spot!L21+GT_NG!L21+GT_Spot!L21+Bawana_NG!L21+Bawana_RLNG!L21+Bawana_Spot!L21</f>
        <v>1.91</v>
      </c>
      <c r="L21" s="194">
        <f>PPCL_NG!S21+PPCL_Spot!S21+GT_NG!S21+GT_Spot!S21+Bawana_NG!S21+Bawana_RLNG!S21+Bawana_Spot!S21</f>
        <v>1.9365904912004201</v>
      </c>
      <c r="M21" s="195">
        <f t="shared" si="3"/>
        <v>-2.659049120042023E-2</v>
      </c>
      <c r="N21" s="194">
        <f>PPCL_NG!M21+PPCL_Spot!M21+GT_NG!M21+GT_Spot!M21+Bawana_NG!M21+Bawana_RLNG!M21+Bawana_Spot!M21</f>
        <v>11.42</v>
      </c>
      <c r="O21" s="194">
        <f>PPCL_NG!T21+PPCL_Spot!T21+GT_NG!T21+GT_Spot!T21+Bawana_NG!T21+Bawana_RLNG!T21+Bawana_Spot!T21</f>
        <v>11.578986078276859</v>
      </c>
      <c r="P21" s="195">
        <f t="shared" si="4"/>
        <v>-0.15898607827685929</v>
      </c>
      <c r="Q21" s="195">
        <f t="shared" si="5"/>
        <v>-0.5300000000000018</v>
      </c>
    </row>
    <row r="22" spans="1:17">
      <c r="A22" s="34" t="s">
        <v>64</v>
      </c>
      <c r="B22" s="194">
        <f>PPCL_NG!I22+PPCL_Spot!I22+GT_NG!I22+GT_Spot!I22+Bawana_NG!I22+Bawana_RLNG!I22+Bawana_Spot!I22</f>
        <v>15.99</v>
      </c>
      <c r="C22" s="194">
        <f>PPCL_NG!P22+PPCL_Spot!P22+GT_NG!P22+GT_Spot!P22+Bawana_NG!P22+Bawana_RLNG!P22+Bawana_Spot!P22</f>
        <v>16.212608353033886</v>
      </c>
      <c r="D22" s="195">
        <f t="shared" si="0"/>
        <v>-0.22260835303388582</v>
      </c>
      <c r="E22" s="194">
        <f>PPCL_NG!J22+PPCL_Spot!J22+GT_NG!J22+GT_Spot!J22+Bawana_NG!J22+Bawana_RLNG!J22+Bawana_Spot!J22</f>
        <v>8.75</v>
      </c>
      <c r="F22" s="194">
        <f>PPCL_NG!Q22+PPCL_Spot!Q22+GT_NG!Q22+GT_Spot!Q22+Bawana_NG!Q22+Bawana_RLNG!Q22+Bawana_Spot!Q22</f>
        <v>8.8718150774888365</v>
      </c>
      <c r="G22" s="195">
        <f t="shared" si="1"/>
        <v>-0.12181507748883647</v>
      </c>
      <c r="H22" s="194">
        <f>PPCL_NG!K22+PPCL_Spot!K22+GT_NG!K22+GT_Spot!K22+Bawana_NG!K22+Bawana_RLNG!K22+Bawana_Spot!K22</f>
        <v>0</v>
      </c>
      <c r="I22" s="194">
        <f>PPCL_NG!R22+PPCL_Spot!R22+GT_NG!R22+GT_Spot!R22+Bawana_NG!R22+Bawana_RLNG!R22+Bawana_Spot!R22</f>
        <v>0</v>
      </c>
      <c r="J22" s="195">
        <f t="shared" si="2"/>
        <v>0</v>
      </c>
      <c r="K22" s="194">
        <f>PPCL_NG!L22+PPCL_Spot!L22+GT_NG!L22+GT_Spot!L22+Bawana_NG!L22+Bawana_RLNG!L22+Bawana_Spot!L22</f>
        <v>1.91</v>
      </c>
      <c r="L22" s="194">
        <f>PPCL_NG!S22+PPCL_Spot!S22+GT_NG!S22+GT_Spot!S22+Bawana_NG!S22+Bawana_RLNG!S22+Bawana_Spot!S22</f>
        <v>1.9365904912004201</v>
      </c>
      <c r="M22" s="195">
        <f t="shared" si="3"/>
        <v>-2.659049120042023E-2</v>
      </c>
      <c r="N22" s="194">
        <f>PPCL_NG!M22+PPCL_Spot!M22+GT_NG!M22+GT_Spot!M22+Bawana_NG!M22+Bawana_RLNG!M22+Bawana_Spot!M22</f>
        <v>11.42</v>
      </c>
      <c r="O22" s="194">
        <f>PPCL_NG!T22+PPCL_Spot!T22+GT_NG!T22+GT_Spot!T22+Bawana_NG!T22+Bawana_RLNG!T22+Bawana_Spot!T22</f>
        <v>11.578986078276859</v>
      </c>
      <c r="P22" s="195">
        <f t="shared" si="4"/>
        <v>-0.15898607827685929</v>
      </c>
      <c r="Q22" s="195">
        <f t="shared" si="5"/>
        <v>-0.5300000000000018</v>
      </c>
    </row>
    <row r="23" spans="1:17">
      <c r="A23" s="34" t="s">
        <v>65</v>
      </c>
      <c r="B23" s="194">
        <f>PPCL_NG!I23+PPCL_Spot!I23+GT_NG!I23+GT_Spot!I23+Bawana_NG!I23+Bawana_RLNG!I23+Bawana_Spot!I23</f>
        <v>15.99</v>
      </c>
      <c r="C23" s="194">
        <f>PPCL_NG!P23+PPCL_Spot!P23+GT_NG!P23+GT_Spot!P23+Bawana_NG!P23+Bawana_RLNG!P23+Bawana_Spot!P23</f>
        <v>16.212608353033886</v>
      </c>
      <c r="D23" s="195">
        <f t="shared" si="0"/>
        <v>-0.22260835303388582</v>
      </c>
      <c r="E23" s="194">
        <f>PPCL_NG!J23+PPCL_Spot!J23+GT_NG!J23+GT_Spot!J23+Bawana_NG!J23+Bawana_RLNG!J23+Bawana_Spot!J23</f>
        <v>8.75</v>
      </c>
      <c r="F23" s="194">
        <f>PPCL_NG!Q23+PPCL_Spot!Q23+GT_NG!Q23+GT_Spot!Q23+Bawana_NG!Q23+Bawana_RLNG!Q23+Bawana_Spot!Q23</f>
        <v>8.8718150774888365</v>
      </c>
      <c r="G23" s="195">
        <f t="shared" si="1"/>
        <v>-0.12181507748883647</v>
      </c>
      <c r="H23" s="194">
        <f>PPCL_NG!K23+PPCL_Spot!K23+GT_NG!K23+GT_Spot!K23+Bawana_NG!K23+Bawana_RLNG!K23+Bawana_Spot!K23</f>
        <v>0</v>
      </c>
      <c r="I23" s="194">
        <f>PPCL_NG!R23+PPCL_Spot!R23+GT_NG!R23+GT_Spot!R23+Bawana_NG!R23+Bawana_RLNG!R23+Bawana_Spot!R23</f>
        <v>0</v>
      </c>
      <c r="J23" s="195">
        <f t="shared" si="2"/>
        <v>0</v>
      </c>
      <c r="K23" s="194">
        <f>PPCL_NG!L23+PPCL_Spot!L23+GT_NG!L23+GT_Spot!L23+Bawana_NG!L23+Bawana_RLNG!L23+Bawana_Spot!L23</f>
        <v>1.91</v>
      </c>
      <c r="L23" s="194">
        <f>PPCL_NG!S23+PPCL_Spot!S23+GT_NG!S23+GT_Spot!S23+Bawana_NG!S23+Bawana_RLNG!S23+Bawana_Spot!S23</f>
        <v>1.9365904912004201</v>
      </c>
      <c r="M23" s="195">
        <f t="shared" si="3"/>
        <v>-2.659049120042023E-2</v>
      </c>
      <c r="N23" s="194">
        <f>PPCL_NG!M23+PPCL_Spot!M23+GT_NG!M23+GT_Spot!M23+Bawana_NG!M23+Bawana_RLNG!M23+Bawana_Spot!M23</f>
        <v>11.42</v>
      </c>
      <c r="O23" s="194">
        <f>PPCL_NG!T23+PPCL_Spot!T23+GT_NG!T23+GT_Spot!T23+Bawana_NG!T23+Bawana_RLNG!T23+Bawana_Spot!T23</f>
        <v>11.578986078276859</v>
      </c>
      <c r="P23" s="195">
        <f t="shared" si="4"/>
        <v>-0.15898607827685929</v>
      </c>
      <c r="Q23" s="195">
        <f t="shared" si="5"/>
        <v>-0.5300000000000018</v>
      </c>
    </row>
    <row r="24" spans="1:17">
      <c r="A24" s="34" t="s">
        <v>66</v>
      </c>
      <c r="B24" s="194">
        <f>PPCL_NG!I24+PPCL_Spot!I24+GT_NG!I24+GT_Spot!I24+Bawana_NG!I24+Bawana_RLNG!I24+Bawana_Spot!I24</f>
        <v>15.99</v>
      </c>
      <c r="C24" s="194">
        <f>PPCL_NG!P24+PPCL_Spot!P24+GT_NG!P24+GT_Spot!P24+Bawana_NG!P24+Bawana_RLNG!P24+Bawana_Spot!P24</f>
        <v>16.212608353033886</v>
      </c>
      <c r="D24" s="195">
        <f t="shared" si="0"/>
        <v>-0.22260835303388582</v>
      </c>
      <c r="E24" s="194">
        <f>PPCL_NG!J24+PPCL_Spot!J24+GT_NG!J24+GT_Spot!J24+Bawana_NG!J24+Bawana_RLNG!J24+Bawana_Spot!J24</f>
        <v>8.75</v>
      </c>
      <c r="F24" s="194">
        <f>PPCL_NG!Q24+PPCL_Spot!Q24+GT_NG!Q24+GT_Spot!Q24+Bawana_NG!Q24+Bawana_RLNG!Q24+Bawana_Spot!Q24</f>
        <v>8.8718150774888365</v>
      </c>
      <c r="G24" s="195">
        <f t="shared" si="1"/>
        <v>-0.12181507748883647</v>
      </c>
      <c r="H24" s="194">
        <f>PPCL_NG!K24+PPCL_Spot!K24+GT_NG!K24+GT_Spot!K24+Bawana_NG!K24+Bawana_RLNG!K24+Bawana_Spot!K24</f>
        <v>0</v>
      </c>
      <c r="I24" s="194">
        <f>PPCL_NG!R24+PPCL_Spot!R24+GT_NG!R24+GT_Spot!R24+Bawana_NG!R24+Bawana_RLNG!R24+Bawana_Spot!R24</f>
        <v>0</v>
      </c>
      <c r="J24" s="195">
        <f t="shared" si="2"/>
        <v>0</v>
      </c>
      <c r="K24" s="194">
        <f>PPCL_NG!L24+PPCL_Spot!L24+GT_NG!L24+GT_Spot!L24+Bawana_NG!L24+Bawana_RLNG!L24+Bawana_Spot!L24</f>
        <v>1.91</v>
      </c>
      <c r="L24" s="194">
        <f>PPCL_NG!S24+PPCL_Spot!S24+GT_NG!S24+GT_Spot!S24+Bawana_NG!S24+Bawana_RLNG!S24+Bawana_Spot!S24</f>
        <v>1.9365904912004201</v>
      </c>
      <c r="M24" s="195">
        <f t="shared" si="3"/>
        <v>-2.659049120042023E-2</v>
      </c>
      <c r="N24" s="194">
        <f>PPCL_NG!M24+PPCL_Spot!M24+GT_NG!M24+GT_Spot!M24+Bawana_NG!M24+Bawana_RLNG!M24+Bawana_Spot!M24</f>
        <v>11.42</v>
      </c>
      <c r="O24" s="194">
        <f>PPCL_NG!T24+PPCL_Spot!T24+GT_NG!T24+GT_Spot!T24+Bawana_NG!T24+Bawana_RLNG!T24+Bawana_Spot!T24</f>
        <v>11.578986078276859</v>
      </c>
      <c r="P24" s="195">
        <f t="shared" si="4"/>
        <v>-0.15898607827685929</v>
      </c>
      <c r="Q24" s="195">
        <f t="shared" si="5"/>
        <v>-0.5300000000000018</v>
      </c>
    </row>
    <row r="25" spans="1:17">
      <c r="A25" s="34" t="s">
        <v>67</v>
      </c>
      <c r="B25" s="194">
        <f>PPCL_NG!I25+PPCL_Spot!I25+GT_NG!I25+GT_Spot!I25+Bawana_NG!I25+Bawana_RLNG!I25+Bawana_Spot!I25</f>
        <v>15.99</v>
      </c>
      <c r="C25" s="194">
        <f>PPCL_NG!P25+PPCL_Spot!P25+GT_NG!P25+GT_Spot!P25+Bawana_NG!P25+Bawana_RLNG!P25+Bawana_Spot!P25</f>
        <v>16.212608353033886</v>
      </c>
      <c r="D25" s="195">
        <f t="shared" si="0"/>
        <v>-0.22260835303388582</v>
      </c>
      <c r="E25" s="194">
        <f>PPCL_NG!J25+PPCL_Spot!J25+GT_NG!J25+GT_Spot!J25+Bawana_NG!J25+Bawana_RLNG!J25+Bawana_Spot!J25</f>
        <v>8.75</v>
      </c>
      <c r="F25" s="194">
        <f>PPCL_NG!Q25+PPCL_Spot!Q25+GT_NG!Q25+GT_Spot!Q25+Bawana_NG!Q25+Bawana_RLNG!Q25+Bawana_Spot!Q25</f>
        <v>8.8718150774888365</v>
      </c>
      <c r="G25" s="195">
        <f t="shared" si="1"/>
        <v>-0.12181507748883647</v>
      </c>
      <c r="H25" s="194">
        <f>PPCL_NG!K25+PPCL_Spot!K25+GT_NG!K25+GT_Spot!K25+Bawana_NG!K25+Bawana_RLNG!K25+Bawana_Spot!K25</f>
        <v>0</v>
      </c>
      <c r="I25" s="194">
        <f>PPCL_NG!R25+PPCL_Spot!R25+GT_NG!R25+GT_Spot!R25+Bawana_NG!R25+Bawana_RLNG!R25+Bawana_Spot!R25</f>
        <v>0</v>
      </c>
      <c r="J25" s="195">
        <f t="shared" si="2"/>
        <v>0</v>
      </c>
      <c r="K25" s="194">
        <f>PPCL_NG!L25+PPCL_Spot!L25+GT_NG!L25+GT_Spot!L25+Bawana_NG!L25+Bawana_RLNG!L25+Bawana_Spot!L25</f>
        <v>1.91</v>
      </c>
      <c r="L25" s="194">
        <f>PPCL_NG!S25+PPCL_Spot!S25+GT_NG!S25+GT_Spot!S25+Bawana_NG!S25+Bawana_RLNG!S25+Bawana_Spot!S25</f>
        <v>1.9365904912004201</v>
      </c>
      <c r="M25" s="195">
        <f t="shared" si="3"/>
        <v>-2.659049120042023E-2</v>
      </c>
      <c r="N25" s="194">
        <f>PPCL_NG!M25+PPCL_Spot!M25+GT_NG!M25+GT_Spot!M25+Bawana_NG!M25+Bawana_RLNG!M25+Bawana_Spot!M25</f>
        <v>11.42</v>
      </c>
      <c r="O25" s="194">
        <f>PPCL_NG!T25+PPCL_Spot!T25+GT_NG!T25+GT_Spot!T25+Bawana_NG!T25+Bawana_RLNG!T25+Bawana_Spot!T25</f>
        <v>11.578986078276859</v>
      </c>
      <c r="P25" s="195">
        <f t="shared" si="4"/>
        <v>-0.15898607827685929</v>
      </c>
      <c r="Q25" s="195">
        <f t="shared" si="5"/>
        <v>-0.5300000000000018</v>
      </c>
    </row>
    <row r="26" spans="1:17">
      <c r="A26" s="34" t="s">
        <v>68</v>
      </c>
      <c r="B26" s="194">
        <f>PPCL_NG!I26+PPCL_Spot!I26+GT_NG!I26+GT_Spot!I26+Bawana_NG!I26+Bawana_RLNG!I26+Bawana_Spot!I26</f>
        <v>15.99</v>
      </c>
      <c r="C26" s="194">
        <f>PPCL_NG!P26+PPCL_Spot!P26+GT_NG!P26+GT_Spot!P26+Bawana_NG!P26+Bawana_RLNG!P26+Bawana_Spot!P26</f>
        <v>16.212608353033886</v>
      </c>
      <c r="D26" s="195">
        <f t="shared" si="0"/>
        <v>-0.22260835303388582</v>
      </c>
      <c r="E26" s="194">
        <f>PPCL_NG!J26+PPCL_Spot!J26+GT_NG!J26+GT_Spot!J26+Bawana_NG!J26+Bawana_RLNG!J26+Bawana_Spot!J26</f>
        <v>8.75</v>
      </c>
      <c r="F26" s="194">
        <f>PPCL_NG!Q26+PPCL_Spot!Q26+GT_NG!Q26+GT_Spot!Q26+Bawana_NG!Q26+Bawana_RLNG!Q26+Bawana_Spot!Q26</f>
        <v>8.8718150774888365</v>
      </c>
      <c r="G26" s="195">
        <f t="shared" si="1"/>
        <v>-0.12181507748883647</v>
      </c>
      <c r="H26" s="194">
        <f>PPCL_NG!K26+PPCL_Spot!K26+GT_NG!K26+GT_Spot!K26+Bawana_NG!K26+Bawana_RLNG!K26+Bawana_Spot!K26</f>
        <v>0</v>
      </c>
      <c r="I26" s="194">
        <f>PPCL_NG!R26+PPCL_Spot!R26+GT_NG!R26+GT_Spot!R26+Bawana_NG!R26+Bawana_RLNG!R26+Bawana_Spot!R26</f>
        <v>0</v>
      </c>
      <c r="J26" s="195">
        <f t="shared" si="2"/>
        <v>0</v>
      </c>
      <c r="K26" s="194">
        <f>PPCL_NG!L26+PPCL_Spot!L26+GT_NG!L26+GT_Spot!L26+Bawana_NG!L26+Bawana_RLNG!L26+Bawana_Spot!L26</f>
        <v>1.91</v>
      </c>
      <c r="L26" s="194">
        <f>PPCL_NG!S26+PPCL_Spot!S26+GT_NG!S26+GT_Spot!S26+Bawana_NG!S26+Bawana_RLNG!S26+Bawana_Spot!S26</f>
        <v>1.9365904912004201</v>
      </c>
      <c r="M26" s="195">
        <f t="shared" si="3"/>
        <v>-2.659049120042023E-2</v>
      </c>
      <c r="N26" s="194">
        <f>PPCL_NG!M26+PPCL_Spot!M26+GT_NG!M26+GT_Spot!M26+Bawana_NG!M26+Bawana_RLNG!M26+Bawana_Spot!M26</f>
        <v>11.42</v>
      </c>
      <c r="O26" s="194">
        <f>PPCL_NG!T26+PPCL_Spot!T26+GT_NG!T26+GT_Spot!T26+Bawana_NG!T26+Bawana_RLNG!T26+Bawana_Spot!T26</f>
        <v>11.578986078276859</v>
      </c>
      <c r="P26" s="195">
        <f t="shared" si="4"/>
        <v>-0.15898607827685929</v>
      </c>
      <c r="Q26" s="195">
        <f t="shared" si="5"/>
        <v>-0.5300000000000018</v>
      </c>
    </row>
    <row r="27" spans="1:17">
      <c r="A27" s="34" t="s">
        <v>69</v>
      </c>
      <c r="B27" s="194">
        <f>PPCL_NG!I27+PPCL_Spot!I27+GT_NG!I27+GT_Spot!I27+Bawana_NG!I27+Bawana_RLNG!I27+Bawana_Spot!I27</f>
        <v>15.99</v>
      </c>
      <c r="C27" s="194">
        <f>PPCL_NG!P27+PPCL_Spot!P27+GT_NG!P27+GT_Spot!P27+Bawana_NG!P27+Bawana_RLNG!P27+Bawana_Spot!P27</f>
        <v>16.212608353033886</v>
      </c>
      <c r="D27" s="195">
        <f t="shared" si="0"/>
        <v>-0.22260835303388582</v>
      </c>
      <c r="E27" s="194">
        <f>PPCL_NG!J27+PPCL_Spot!J27+GT_NG!J27+GT_Spot!J27+Bawana_NG!J27+Bawana_RLNG!J27+Bawana_Spot!J27</f>
        <v>8.75</v>
      </c>
      <c r="F27" s="194">
        <f>PPCL_NG!Q27+PPCL_Spot!Q27+GT_NG!Q27+GT_Spot!Q27+Bawana_NG!Q27+Bawana_RLNG!Q27+Bawana_Spot!Q27</f>
        <v>8.8718150774888365</v>
      </c>
      <c r="G27" s="195">
        <f t="shared" si="1"/>
        <v>-0.12181507748883647</v>
      </c>
      <c r="H27" s="194">
        <f>PPCL_NG!K27+PPCL_Spot!K27+GT_NG!K27+GT_Spot!K27+Bawana_NG!K27+Bawana_RLNG!K27+Bawana_Spot!K27</f>
        <v>0</v>
      </c>
      <c r="I27" s="194">
        <f>PPCL_NG!R27+PPCL_Spot!R27+GT_NG!R27+GT_Spot!R27+Bawana_NG!R27+Bawana_RLNG!R27+Bawana_Spot!R27</f>
        <v>0</v>
      </c>
      <c r="J27" s="195">
        <f t="shared" si="2"/>
        <v>0</v>
      </c>
      <c r="K27" s="194">
        <f>PPCL_NG!L27+PPCL_Spot!L27+GT_NG!L27+GT_Spot!L27+Bawana_NG!L27+Bawana_RLNG!L27+Bawana_Spot!L27</f>
        <v>1.91</v>
      </c>
      <c r="L27" s="194">
        <f>PPCL_NG!S27+PPCL_Spot!S27+GT_NG!S27+GT_Spot!S27+Bawana_NG!S27+Bawana_RLNG!S27+Bawana_Spot!S27</f>
        <v>1.9365904912004201</v>
      </c>
      <c r="M27" s="195">
        <f t="shared" si="3"/>
        <v>-2.659049120042023E-2</v>
      </c>
      <c r="N27" s="194">
        <f>PPCL_NG!M27+PPCL_Spot!M27+GT_NG!M27+GT_Spot!M27+Bawana_NG!M27+Bawana_RLNG!M27+Bawana_Spot!M27</f>
        <v>11.42</v>
      </c>
      <c r="O27" s="194">
        <f>PPCL_NG!T27+PPCL_Spot!T27+GT_NG!T27+GT_Spot!T27+Bawana_NG!T27+Bawana_RLNG!T27+Bawana_Spot!T27</f>
        <v>11.578986078276859</v>
      </c>
      <c r="P27" s="195">
        <f t="shared" si="4"/>
        <v>-0.15898607827685929</v>
      </c>
      <c r="Q27" s="195">
        <f t="shared" si="5"/>
        <v>-0.5300000000000018</v>
      </c>
    </row>
    <row r="28" spans="1:17">
      <c r="A28" s="34" t="s">
        <v>70</v>
      </c>
      <c r="B28" s="194">
        <f>PPCL_NG!I28+PPCL_Spot!I28+GT_NG!I28+GT_Spot!I28+Bawana_NG!I28+Bawana_RLNG!I28+Bawana_Spot!I28</f>
        <v>15.99</v>
      </c>
      <c r="C28" s="194">
        <f>PPCL_NG!P28+PPCL_Spot!P28+GT_NG!P28+GT_Spot!P28+Bawana_NG!P28+Bawana_RLNG!P28+Bawana_Spot!P28</f>
        <v>16.212608353033886</v>
      </c>
      <c r="D28" s="195">
        <f t="shared" si="0"/>
        <v>-0.22260835303388582</v>
      </c>
      <c r="E28" s="194">
        <f>PPCL_NG!J28+PPCL_Spot!J28+GT_NG!J28+GT_Spot!J28+Bawana_NG!J28+Bawana_RLNG!J28+Bawana_Spot!J28</f>
        <v>8.75</v>
      </c>
      <c r="F28" s="194">
        <f>PPCL_NG!Q28+PPCL_Spot!Q28+GT_NG!Q28+GT_Spot!Q28+Bawana_NG!Q28+Bawana_RLNG!Q28+Bawana_Spot!Q28</f>
        <v>8.8718150774888365</v>
      </c>
      <c r="G28" s="195">
        <f t="shared" si="1"/>
        <v>-0.12181507748883647</v>
      </c>
      <c r="H28" s="194">
        <f>PPCL_NG!K28+PPCL_Spot!K28+GT_NG!K28+GT_Spot!K28+Bawana_NG!K28+Bawana_RLNG!K28+Bawana_Spot!K28</f>
        <v>0</v>
      </c>
      <c r="I28" s="194">
        <f>PPCL_NG!R28+PPCL_Spot!R28+GT_NG!R28+GT_Spot!R28+Bawana_NG!R28+Bawana_RLNG!R28+Bawana_Spot!R28</f>
        <v>0</v>
      </c>
      <c r="J28" s="195">
        <f t="shared" si="2"/>
        <v>0</v>
      </c>
      <c r="K28" s="194">
        <f>PPCL_NG!L28+PPCL_Spot!L28+GT_NG!L28+GT_Spot!L28+Bawana_NG!L28+Bawana_RLNG!L28+Bawana_Spot!L28</f>
        <v>1.91</v>
      </c>
      <c r="L28" s="194">
        <f>PPCL_NG!S28+PPCL_Spot!S28+GT_NG!S28+GT_Spot!S28+Bawana_NG!S28+Bawana_RLNG!S28+Bawana_Spot!S28</f>
        <v>1.9365904912004201</v>
      </c>
      <c r="M28" s="195">
        <f t="shared" si="3"/>
        <v>-2.659049120042023E-2</v>
      </c>
      <c r="N28" s="194">
        <f>PPCL_NG!M28+PPCL_Spot!M28+GT_NG!M28+GT_Spot!M28+Bawana_NG!M28+Bawana_RLNG!M28+Bawana_Spot!M28</f>
        <v>11.42</v>
      </c>
      <c r="O28" s="194">
        <f>PPCL_NG!T28+PPCL_Spot!T28+GT_NG!T28+GT_Spot!T28+Bawana_NG!T28+Bawana_RLNG!T28+Bawana_Spot!T28</f>
        <v>11.578986078276859</v>
      </c>
      <c r="P28" s="195">
        <f t="shared" si="4"/>
        <v>-0.15898607827685929</v>
      </c>
      <c r="Q28" s="195">
        <f t="shared" si="5"/>
        <v>-0.5300000000000018</v>
      </c>
    </row>
    <row r="29" spans="1:17">
      <c r="A29" s="34" t="s">
        <v>71</v>
      </c>
      <c r="B29" s="194">
        <f>PPCL_NG!I29+PPCL_Spot!I29+GT_NG!I29+GT_Spot!I29+Bawana_NG!I29+Bawana_RLNG!I29+Bawana_Spot!I29</f>
        <v>15.99</v>
      </c>
      <c r="C29" s="194">
        <f>PPCL_NG!P29+PPCL_Spot!P29+GT_NG!P29+GT_Spot!P29+Bawana_NG!P29+Bawana_RLNG!P29+Bawana_Spot!P29</f>
        <v>16.212608353033886</v>
      </c>
      <c r="D29" s="195">
        <f t="shared" si="0"/>
        <v>-0.22260835303388582</v>
      </c>
      <c r="E29" s="194">
        <f>PPCL_NG!J29+PPCL_Spot!J29+GT_NG!J29+GT_Spot!J29+Bawana_NG!J29+Bawana_RLNG!J29+Bawana_Spot!J29</f>
        <v>8.75</v>
      </c>
      <c r="F29" s="194">
        <f>PPCL_NG!Q29+PPCL_Spot!Q29+GT_NG!Q29+GT_Spot!Q29+Bawana_NG!Q29+Bawana_RLNG!Q29+Bawana_Spot!Q29</f>
        <v>8.8718150774888365</v>
      </c>
      <c r="G29" s="195">
        <f t="shared" si="1"/>
        <v>-0.12181507748883647</v>
      </c>
      <c r="H29" s="194">
        <f>PPCL_NG!K29+PPCL_Spot!K29+GT_NG!K29+GT_Spot!K29+Bawana_NG!K29+Bawana_RLNG!K29+Bawana_Spot!K29</f>
        <v>0</v>
      </c>
      <c r="I29" s="194">
        <f>PPCL_NG!R29+PPCL_Spot!R29+GT_NG!R29+GT_Spot!R29+Bawana_NG!R29+Bawana_RLNG!R29+Bawana_Spot!R29</f>
        <v>0</v>
      </c>
      <c r="J29" s="195">
        <f t="shared" si="2"/>
        <v>0</v>
      </c>
      <c r="K29" s="194">
        <f>PPCL_NG!L29+PPCL_Spot!L29+GT_NG!L29+GT_Spot!L29+Bawana_NG!L29+Bawana_RLNG!L29+Bawana_Spot!L29</f>
        <v>1.91</v>
      </c>
      <c r="L29" s="194">
        <f>PPCL_NG!S29+PPCL_Spot!S29+GT_NG!S29+GT_Spot!S29+Bawana_NG!S29+Bawana_RLNG!S29+Bawana_Spot!S29</f>
        <v>1.9365904912004201</v>
      </c>
      <c r="M29" s="195">
        <f t="shared" si="3"/>
        <v>-2.659049120042023E-2</v>
      </c>
      <c r="N29" s="194">
        <f>PPCL_NG!M29+PPCL_Spot!M29+GT_NG!M29+GT_Spot!M29+Bawana_NG!M29+Bawana_RLNG!M29+Bawana_Spot!M29</f>
        <v>11.42</v>
      </c>
      <c r="O29" s="194">
        <f>PPCL_NG!T29+PPCL_Spot!T29+GT_NG!T29+GT_Spot!T29+Bawana_NG!T29+Bawana_RLNG!T29+Bawana_Spot!T29</f>
        <v>11.578986078276859</v>
      </c>
      <c r="P29" s="195">
        <f t="shared" si="4"/>
        <v>-0.15898607827685929</v>
      </c>
      <c r="Q29" s="195">
        <f t="shared" si="5"/>
        <v>-0.5300000000000018</v>
      </c>
    </row>
    <row r="30" spans="1:17">
      <c r="A30" s="34" t="s">
        <v>72</v>
      </c>
      <c r="B30" s="194">
        <f>PPCL_NG!I30+PPCL_Spot!I30+GT_NG!I30+GT_Spot!I30+Bawana_NG!I30+Bawana_RLNG!I30+Bawana_Spot!I30</f>
        <v>15.99</v>
      </c>
      <c r="C30" s="194">
        <f>PPCL_NG!P30+PPCL_Spot!P30+GT_NG!P30+GT_Spot!P30+Bawana_NG!P30+Bawana_RLNG!P30+Bawana_Spot!P30</f>
        <v>16.212608353033886</v>
      </c>
      <c r="D30" s="195">
        <f t="shared" si="0"/>
        <v>-0.22260835303388582</v>
      </c>
      <c r="E30" s="194">
        <f>PPCL_NG!J30+PPCL_Spot!J30+GT_NG!J30+GT_Spot!J30+Bawana_NG!J30+Bawana_RLNG!J30+Bawana_Spot!J30</f>
        <v>8.75</v>
      </c>
      <c r="F30" s="194">
        <f>PPCL_NG!Q30+PPCL_Spot!Q30+GT_NG!Q30+GT_Spot!Q30+Bawana_NG!Q30+Bawana_RLNG!Q30+Bawana_Spot!Q30</f>
        <v>8.8718150774888365</v>
      </c>
      <c r="G30" s="195">
        <f t="shared" si="1"/>
        <v>-0.12181507748883647</v>
      </c>
      <c r="H30" s="194">
        <f>PPCL_NG!K30+PPCL_Spot!K30+GT_NG!K30+GT_Spot!K30+Bawana_NG!K30+Bawana_RLNG!K30+Bawana_Spot!K30</f>
        <v>0</v>
      </c>
      <c r="I30" s="194">
        <f>PPCL_NG!R30+PPCL_Spot!R30+GT_NG!R30+GT_Spot!R30+Bawana_NG!R30+Bawana_RLNG!R30+Bawana_Spot!R30</f>
        <v>0</v>
      </c>
      <c r="J30" s="195">
        <f t="shared" si="2"/>
        <v>0</v>
      </c>
      <c r="K30" s="194">
        <f>PPCL_NG!L30+PPCL_Spot!L30+GT_NG!L30+GT_Spot!L30+Bawana_NG!L30+Bawana_RLNG!L30+Bawana_Spot!L30</f>
        <v>1.91</v>
      </c>
      <c r="L30" s="194">
        <f>PPCL_NG!S30+PPCL_Spot!S30+GT_NG!S30+GT_Spot!S30+Bawana_NG!S30+Bawana_RLNG!S30+Bawana_Spot!S30</f>
        <v>1.9365904912004201</v>
      </c>
      <c r="M30" s="195">
        <f t="shared" si="3"/>
        <v>-2.659049120042023E-2</v>
      </c>
      <c r="N30" s="194">
        <f>PPCL_NG!M30+PPCL_Spot!M30+GT_NG!M30+GT_Spot!M30+Bawana_NG!M30+Bawana_RLNG!M30+Bawana_Spot!M30</f>
        <v>11.42</v>
      </c>
      <c r="O30" s="194">
        <f>PPCL_NG!T30+PPCL_Spot!T30+GT_NG!T30+GT_Spot!T30+Bawana_NG!T30+Bawana_RLNG!T30+Bawana_Spot!T30</f>
        <v>11.578986078276859</v>
      </c>
      <c r="P30" s="195">
        <f t="shared" si="4"/>
        <v>-0.15898607827685929</v>
      </c>
      <c r="Q30" s="195">
        <f t="shared" si="5"/>
        <v>-0.5300000000000018</v>
      </c>
    </row>
    <row r="31" spans="1:17">
      <c r="A31" s="34" t="s">
        <v>73</v>
      </c>
      <c r="B31" s="194">
        <f>PPCL_NG!I31+PPCL_Spot!I31+GT_NG!I31+GT_Spot!I31+Bawana_NG!I31+Bawana_RLNG!I31+Bawana_Spot!I31</f>
        <v>15.99</v>
      </c>
      <c r="C31" s="194">
        <f>PPCL_NG!P31+PPCL_Spot!P31+GT_NG!P31+GT_Spot!P31+Bawana_NG!P31+Bawana_RLNG!P31+Bawana_Spot!P31</f>
        <v>16.212608353033886</v>
      </c>
      <c r="D31" s="195">
        <f t="shared" si="0"/>
        <v>-0.22260835303388582</v>
      </c>
      <c r="E31" s="194">
        <f>PPCL_NG!J31+PPCL_Spot!J31+GT_NG!J31+GT_Spot!J31+Bawana_NG!J31+Bawana_RLNG!J31+Bawana_Spot!J31</f>
        <v>8.75</v>
      </c>
      <c r="F31" s="194">
        <f>PPCL_NG!Q31+PPCL_Spot!Q31+GT_NG!Q31+GT_Spot!Q31+Bawana_NG!Q31+Bawana_RLNG!Q31+Bawana_Spot!Q31</f>
        <v>8.8718150774888365</v>
      </c>
      <c r="G31" s="195">
        <f t="shared" si="1"/>
        <v>-0.12181507748883647</v>
      </c>
      <c r="H31" s="194">
        <f>PPCL_NG!K31+PPCL_Spot!K31+GT_NG!K31+GT_Spot!K31+Bawana_NG!K31+Bawana_RLNG!K31+Bawana_Spot!K31</f>
        <v>0</v>
      </c>
      <c r="I31" s="194">
        <f>PPCL_NG!R31+PPCL_Spot!R31+GT_NG!R31+GT_Spot!R31+Bawana_NG!R31+Bawana_RLNG!R31+Bawana_Spot!R31</f>
        <v>0</v>
      </c>
      <c r="J31" s="195">
        <f t="shared" si="2"/>
        <v>0</v>
      </c>
      <c r="K31" s="194">
        <f>PPCL_NG!L31+PPCL_Spot!L31+GT_NG!L31+GT_Spot!L31+Bawana_NG!L31+Bawana_RLNG!L31+Bawana_Spot!L31</f>
        <v>1.91</v>
      </c>
      <c r="L31" s="194">
        <f>PPCL_NG!S31+PPCL_Spot!S31+GT_NG!S31+GT_Spot!S31+Bawana_NG!S31+Bawana_RLNG!S31+Bawana_Spot!S31</f>
        <v>1.9365904912004201</v>
      </c>
      <c r="M31" s="195">
        <f t="shared" si="3"/>
        <v>-2.659049120042023E-2</v>
      </c>
      <c r="N31" s="194">
        <f>PPCL_NG!M31+PPCL_Spot!M31+GT_NG!M31+GT_Spot!M31+Bawana_NG!M31+Bawana_RLNG!M31+Bawana_Spot!M31</f>
        <v>11.42</v>
      </c>
      <c r="O31" s="194">
        <f>PPCL_NG!T31+PPCL_Spot!T31+GT_NG!T31+GT_Spot!T31+Bawana_NG!T31+Bawana_RLNG!T31+Bawana_Spot!T31</f>
        <v>11.578986078276859</v>
      </c>
      <c r="P31" s="195">
        <f t="shared" si="4"/>
        <v>-0.15898607827685929</v>
      </c>
      <c r="Q31" s="195">
        <f t="shared" si="5"/>
        <v>-0.5300000000000018</v>
      </c>
    </row>
    <row r="32" spans="1:17">
      <c r="A32" s="34" t="s">
        <v>74</v>
      </c>
      <c r="B32" s="194">
        <f>PPCL_NG!I32+PPCL_Spot!I32+GT_NG!I32+GT_Spot!I32+Bawana_NG!I32+Bawana_RLNG!I32+Bawana_Spot!I32</f>
        <v>15.99</v>
      </c>
      <c r="C32" s="194">
        <f>PPCL_NG!P32+PPCL_Spot!P32+GT_NG!P32+GT_Spot!P32+Bawana_NG!P32+Bawana_RLNG!P32+Bawana_Spot!P32</f>
        <v>16.212608353033886</v>
      </c>
      <c r="D32" s="195">
        <f t="shared" si="0"/>
        <v>-0.22260835303388582</v>
      </c>
      <c r="E32" s="194">
        <f>PPCL_NG!J32+PPCL_Spot!J32+GT_NG!J32+GT_Spot!J32+Bawana_NG!J32+Bawana_RLNG!J32+Bawana_Spot!J32</f>
        <v>8.75</v>
      </c>
      <c r="F32" s="194">
        <f>PPCL_NG!Q32+PPCL_Spot!Q32+GT_NG!Q32+GT_Spot!Q32+Bawana_NG!Q32+Bawana_RLNG!Q32+Bawana_Spot!Q32</f>
        <v>8.8718150774888365</v>
      </c>
      <c r="G32" s="195">
        <f t="shared" si="1"/>
        <v>-0.12181507748883647</v>
      </c>
      <c r="H32" s="194">
        <f>PPCL_NG!K32+PPCL_Spot!K32+GT_NG!K32+GT_Spot!K32+Bawana_NG!K32+Bawana_RLNG!K32+Bawana_Spot!K32</f>
        <v>0</v>
      </c>
      <c r="I32" s="194">
        <f>PPCL_NG!R32+PPCL_Spot!R32+GT_NG!R32+GT_Spot!R32+Bawana_NG!R32+Bawana_RLNG!R32+Bawana_Spot!R32</f>
        <v>0</v>
      </c>
      <c r="J32" s="195">
        <f t="shared" si="2"/>
        <v>0</v>
      </c>
      <c r="K32" s="194">
        <f>PPCL_NG!L32+PPCL_Spot!L32+GT_NG!L32+GT_Spot!L32+Bawana_NG!L32+Bawana_RLNG!L32+Bawana_Spot!L32</f>
        <v>1.91</v>
      </c>
      <c r="L32" s="194">
        <f>PPCL_NG!S32+PPCL_Spot!S32+GT_NG!S32+GT_Spot!S32+Bawana_NG!S32+Bawana_RLNG!S32+Bawana_Spot!S32</f>
        <v>1.9365904912004201</v>
      </c>
      <c r="M32" s="195">
        <f t="shared" si="3"/>
        <v>-2.659049120042023E-2</v>
      </c>
      <c r="N32" s="194">
        <f>PPCL_NG!M32+PPCL_Spot!M32+GT_NG!M32+GT_Spot!M32+Bawana_NG!M32+Bawana_RLNG!M32+Bawana_Spot!M32</f>
        <v>11.42</v>
      </c>
      <c r="O32" s="194">
        <f>PPCL_NG!T32+PPCL_Spot!T32+GT_NG!T32+GT_Spot!T32+Bawana_NG!T32+Bawana_RLNG!T32+Bawana_Spot!T32</f>
        <v>11.578986078276859</v>
      </c>
      <c r="P32" s="195">
        <f t="shared" si="4"/>
        <v>-0.15898607827685929</v>
      </c>
      <c r="Q32" s="195">
        <f t="shared" si="5"/>
        <v>-0.5300000000000018</v>
      </c>
    </row>
    <row r="33" spans="1:17">
      <c r="A33" s="34" t="s">
        <v>75</v>
      </c>
      <c r="B33" s="194">
        <f>PPCL_NG!I33+PPCL_Spot!I33+GT_NG!I33+GT_Spot!I33+Bawana_NG!I33+Bawana_RLNG!I33+Bawana_Spot!I33</f>
        <v>15.99</v>
      </c>
      <c r="C33" s="194">
        <f>PPCL_NG!P33+PPCL_Spot!P33+GT_NG!P33+GT_Spot!P33+Bawana_NG!P33+Bawana_RLNG!P33+Bawana_Spot!P33</f>
        <v>16.212608353033886</v>
      </c>
      <c r="D33" s="195">
        <f t="shared" si="0"/>
        <v>-0.22260835303388582</v>
      </c>
      <c r="E33" s="194">
        <f>PPCL_NG!J33+PPCL_Spot!J33+GT_NG!J33+GT_Spot!J33+Bawana_NG!J33+Bawana_RLNG!J33+Bawana_Spot!J33</f>
        <v>8.75</v>
      </c>
      <c r="F33" s="194">
        <f>PPCL_NG!Q33+PPCL_Spot!Q33+GT_NG!Q33+GT_Spot!Q33+Bawana_NG!Q33+Bawana_RLNG!Q33+Bawana_Spot!Q33</f>
        <v>8.8718150774888365</v>
      </c>
      <c r="G33" s="195">
        <f t="shared" si="1"/>
        <v>-0.12181507748883647</v>
      </c>
      <c r="H33" s="194">
        <f>PPCL_NG!K33+PPCL_Spot!K33+GT_NG!K33+GT_Spot!K33+Bawana_NG!K33+Bawana_RLNG!K33+Bawana_Spot!K33</f>
        <v>0</v>
      </c>
      <c r="I33" s="194">
        <f>PPCL_NG!R33+PPCL_Spot!R33+GT_NG!R33+GT_Spot!R33+Bawana_NG!R33+Bawana_RLNG!R33+Bawana_Spot!R33</f>
        <v>0</v>
      </c>
      <c r="J33" s="195">
        <f t="shared" si="2"/>
        <v>0</v>
      </c>
      <c r="K33" s="194">
        <f>PPCL_NG!L33+PPCL_Spot!L33+GT_NG!L33+GT_Spot!L33+Bawana_NG!L33+Bawana_RLNG!L33+Bawana_Spot!L33</f>
        <v>1.91</v>
      </c>
      <c r="L33" s="194">
        <f>PPCL_NG!S33+PPCL_Spot!S33+GT_NG!S33+GT_Spot!S33+Bawana_NG!S33+Bawana_RLNG!S33+Bawana_Spot!S33</f>
        <v>1.9365904912004201</v>
      </c>
      <c r="M33" s="195">
        <f t="shared" si="3"/>
        <v>-2.659049120042023E-2</v>
      </c>
      <c r="N33" s="194">
        <f>PPCL_NG!M33+PPCL_Spot!M33+GT_NG!M33+GT_Spot!M33+Bawana_NG!M33+Bawana_RLNG!M33+Bawana_Spot!M33</f>
        <v>11.42</v>
      </c>
      <c r="O33" s="194">
        <f>PPCL_NG!T33+PPCL_Spot!T33+GT_NG!T33+GT_Spot!T33+Bawana_NG!T33+Bawana_RLNG!T33+Bawana_Spot!T33</f>
        <v>11.578986078276859</v>
      </c>
      <c r="P33" s="195">
        <f t="shared" si="4"/>
        <v>-0.15898607827685929</v>
      </c>
      <c r="Q33" s="195">
        <f t="shared" si="5"/>
        <v>-0.5300000000000018</v>
      </c>
    </row>
    <row r="34" spans="1:17">
      <c r="A34" s="34" t="s">
        <v>76</v>
      </c>
      <c r="B34" s="194">
        <f>PPCL_NG!I34+PPCL_Spot!I34+GT_NG!I34+GT_Spot!I34+Bawana_NG!I34+Bawana_RLNG!I34+Bawana_Spot!I34</f>
        <v>15.99</v>
      </c>
      <c r="C34" s="194">
        <f>PPCL_NG!P34+PPCL_Spot!P34+GT_NG!P34+GT_Spot!P34+Bawana_NG!P34+Bawana_RLNG!P34+Bawana_Spot!P34</f>
        <v>16.212608353033886</v>
      </c>
      <c r="D34" s="195">
        <f t="shared" si="0"/>
        <v>-0.22260835303388582</v>
      </c>
      <c r="E34" s="194">
        <f>PPCL_NG!J34+PPCL_Spot!J34+GT_NG!J34+GT_Spot!J34+Bawana_NG!J34+Bawana_RLNG!J34+Bawana_Spot!J34</f>
        <v>8.75</v>
      </c>
      <c r="F34" s="194">
        <f>PPCL_NG!Q34+PPCL_Spot!Q34+GT_NG!Q34+GT_Spot!Q34+Bawana_NG!Q34+Bawana_RLNG!Q34+Bawana_Spot!Q34</f>
        <v>8.8718150774888365</v>
      </c>
      <c r="G34" s="195">
        <f t="shared" si="1"/>
        <v>-0.12181507748883647</v>
      </c>
      <c r="H34" s="194">
        <f>PPCL_NG!K34+PPCL_Spot!K34+GT_NG!K34+GT_Spot!K34+Bawana_NG!K34+Bawana_RLNG!K34+Bawana_Spot!K34</f>
        <v>0</v>
      </c>
      <c r="I34" s="194">
        <f>PPCL_NG!R34+PPCL_Spot!R34+GT_NG!R34+GT_Spot!R34+Bawana_NG!R34+Bawana_RLNG!R34+Bawana_Spot!R34</f>
        <v>0</v>
      </c>
      <c r="J34" s="195">
        <f t="shared" si="2"/>
        <v>0</v>
      </c>
      <c r="K34" s="194">
        <f>PPCL_NG!L34+PPCL_Spot!L34+GT_NG!L34+GT_Spot!L34+Bawana_NG!L34+Bawana_RLNG!L34+Bawana_Spot!L34</f>
        <v>1.91</v>
      </c>
      <c r="L34" s="194">
        <f>PPCL_NG!S34+PPCL_Spot!S34+GT_NG!S34+GT_Spot!S34+Bawana_NG!S34+Bawana_RLNG!S34+Bawana_Spot!S34</f>
        <v>1.9365904912004201</v>
      </c>
      <c r="M34" s="195">
        <f t="shared" si="3"/>
        <v>-2.659049120042023E-2</v>
      </c>
      <c r="N34" s="194">
        <f>PPCL_NG!M34+PPCL_Spot!M34+GT_NG!M34+GT_Spot!M34+Bawana_NG!M34+Bawana_RLNG!M34+Bawana_Spot!M34</f>
        <v>11.42</v>
      </c>
      <c r="O34" s="194">
        <f>PPCL_NG!T34+PPCL_Spot!T34+GT_NG!T34+GT_Spot!T34+Bawana_NG!T34+Bawana_RLNG!T34+Bawana_Spot!T34</f>
        <v>11.578986078276859</v>
      </c>
      <c r="P34" s="195">
        <f t="shared" si="4"/>
        <v>-0.15898607827685929</v>
      </c>
      <c r="Q34" s="195">
        <f t="shared" si="5"/>
        <v>-0.5300000000000018</v>
      </c>
    </row>
    <row r="35" spans="1:17">
      <c r="A35" s="34" t="s">
        <v>77</v>
      </c>
      <c r="B35" s="194">
        <f>PPCL_NG!I35+PPCL_Spot!I35+GT_NG!I35+GT_Spot!I35+Bawana_NG!I35+Bawana_RLNG!I35+Bawana_Spot!I35</f>
        <v>15.99</v>
      </c>
      <c r="C35" s="194">
        <f>PPCL_NG!P35+PPCL_Spot!P35+GT_NG!P35+GT_Spot!P35+Bawana_NG!P35+Bawana_RLNG!P35+Bawana_Spot!P35</f>
        <v>16.212608353033886</v>
      </c>
      <c r="D35" s="195">
        <f t="shared" si="0"/>
        <v>-0.22260835303388582</v>
      </c>
      <c r="E35" s="194">
        <f>PPCL_NG!J35+PPCL_Spot!J35+GT_NG!J35+GT_Spot!J35+Bawana_NG!J35+Bawana_RLNG!J35+Bawana_Spot!J35</f>
        <v>8.75</v>
      </c>
      <c r="F35" s="194">
        <f>PPCL_NG!Q35+PPCL_Spot!Q35+GT_NG!Q35+GT_Spot!Q35+Bawana_NG!Q35+Bawana_RLNG!Q35+Bawana_Spot!Q35</f>
        <v>8.8718150774888365</v>
      </c>
      <c r="G35" s="195">
        <f t="shared" si="1"/>
        <v>-0.12181507748883647</v>
      </c>
      <c r="H35" s="194">
        <f>PPCL_NG!K35+PPCL_Spot!K35+GT_NG!K35+GT_Spot!K35+Bawana_NG!K35+Bawana_RLNG!K35+Bawana_Spot!K35</f>
        <v>0</v>
      </c>
      <c r="I35" s="194">
        <f>PPCL_NG!R35+PPCL_Spot!R35+GT_NG!R35+GT_Spot!R35+Bawana_NG!R35+Bawana_RLNG!R35+Bawana_Spot!R35</f>
        <v>0</v>
      </c>
      <c r="J35" s="195">
        <f t="shared" si="2"/>
        <v>0</v>
      </c>
      <c r="K35" s="194">
        <f>PPCL_NG!L35+PPCL_Spot!L35+GT_NG!L35+GT_Spot!L35+Bawana_NG!L35+Bawana_RLNG!L35+Bawana_Spot!L35</f>
        <v>1.91</v>
      </c>
      <c r="L35" s="194">
        <f>PPCL_NG!S35+PPCL_Spot!S35+GT_NG!S35+GT_Spot!S35+Bawana_NG!S35+Bawana_RLNG!S35+Bawana_Spot!S35</f>
        <v>1.9365904912004201</v>
      </c>
      <c r="M35" s="195">
        <f t="shared" si="3"/>
        <v>-2.659049120042023E-2</v>
      </c>
      <c r="N35" s="194">
        <f>PPCL_NG!M35+PPCL_Spot!M35+GT_NG!M35+GT_Spot!M35+Bawana_NG!M35+Bawana_RLNG!M35+Bawana_Spot!M35</f>
        <v>11.42</v>
      </c>
      <c r="O35" s="194">
        <f>PPCL_NG!T35+PPCL_Spot!T35+GT_NG!T35+GT_Spot!T35+Bawana_NG!T35+Bawana_RLNG!T35+Bawana_Spot!T35</f>
        <v>11.578986078276859</v>
      </c>
      <c r="P35" s="195">
        <f t="shared" si="4"/>
        <v>-0.15898607827685929</v>
      </c>
      <c r="Q35" s="195">
        <f t="shared" si="5"/>
        <v>-0.5300000000000018</v>
      </c>
    </row>
    <row r="36" spans="1:17">
      <c r="A36" s="34" t="s">
        <v>78</v>
      </c>
      <c r="B36" s="194">
        <f>PPCL_NG!I36+PPCL_Spot!I36+GT_NG!I36+GT_Spot!I36+Bawana_NG!I36+Bawana_RLNG!I36+Bawana_Spot!I36</f>
        <v>15.99</v>
      </c>
      <c r="C36" s="194">
        <f>PPCL_NG!P36+PPCL_Spot!P36+GT_NG!P36+GT_Spot!P36+Bawana_NG!P36+Bawana_RLNG!P36+Bawana_Spot!P36</f>
        <v>16.212608353033886</v>
      </c>
      <c r="D36" s="195">
        <f t="shared" si="0"/>
        <v>-0.22260835303388582</v>
      </c>
      <c r="E36" s="194">
        <f>PPCL_NG!J36+PPCL_Spot!J36+GT_NG!J36+GT_Spot!J36+Bawana_NG!J36+Bawana_RLNG!J36+Bawana_Spot!J36</f>
        <v>8.75</v>
      </c>
      <c r="F36" s="194">
        <f>PPCL_NG!Q36+PPCL_Spot!Q36+GT_NG!Q36+GT_Spot!Q36+Bawana_NG!Q36+Bawana_RLNG!Q36+Bawana_Spot!Q36</f>
        <v>8.8718150774888365</v>
      </c>
      <c r="G36" s="195">
        <f t="shared" si="1"/>
        <v>-0.12181507748883647</v>
      </c>
      <c r="H36" s="194">
        <f>PPCL_NG!K36+PPCL_Spot!K36+GT_NG!K36+GT_Spot!K36+Bawana_NG!K36+Bawana_RLNG!K36+Bawana_Spot!K36</f>
        <v>0</v>
      </c>
      <c r="I36" s="194">
        <f>PPCL_NG!R36+PPCL_Spot!R36+GT_NG!R36+GT_Spot!R36+Bawana_NG!R36+Bawana_RLNG!R36+Bawana_Spot!R36</f>
        <v>0</v>
      </c>
      <c r="J36" s="195">
        <f t="shared" si="2"/>
        <v>0</v>
      </c>
      <c r="K36" s="194">
        <f>PPCL_NG!L36+PPCL_Spot!L36+GT_NG!L36+GT_Spot!L36+Bawana_NG!L36+Bawana_RLNG!L36+Bawana_Spot!L36</f>
        <v>1.91</v>
      </c>
      <c r="L36" s="194">
        <f>PPCL_NG!S36+PPCL_Spot!S36+GT_NG!S36+GT_Spot!S36+Bawana_NG!S36+Bawana_RLNG!S36+Bawana_Spot!S36</f>
        <v>1.9365904912004201</v>
      </c>
      <c r="M36" s="195">
        <f t="shared" si="3"/>
        <v>-2.659049120042023E-2</v>
      </c>
      <c r="N36" s="194">
        <f>PPCL_NG!M36+PPCL_Spot!M36+GT_NG!M36+GT_Spot!M36+Bawana_NG!M36+Bawana_RLNG!M36+Bawana_Spot!M36</f>
        <v>11.42</v>
      </c>
      <c r="O36" s="194">
        <f>PPCL_NG!T36+PPCL_Spot!T36+GT_NG!T36+GT_Spot!T36+Bawana_NG!T36+Bawana_RLNG!T36+Bawana_Spot!T36</f>
        <v>11.578986078276859</v>
      </c>
      <c r="P36" s="195">
        <f t="shared" si="4"/>
        <v>-0.15898607827685929</v>
      </c>
      <c r="Q36" s="195">
        <f t="shared" si="5"/>
        <v>-0.5300000000000018</v>
      </c>
    </row>
    <row r="37" spans="1:17">
      <c r="A37" s="34" t="s">
        <v>79</v>
      </c>
      <c r="B37" s="194">
        <f>PPCL_NG!I37+PPCL_Spot!I37+GT_NG!I37+GT_Spot!I37+Bawana_NG!I37+Bawana_RLNG!I37+Bawana_Spot!I37</f>
        <v>15.99</v>
      </c>
      <c r="C37" s="194">
        <f>PPCL_NG!P37+PPCL_Spot!P37+GT_NG!P37+GT_Spot!P37+Bawana_NG!P37+Bawana_RLNG!P37+Bawana_Spot!P37</f>
        <v>16.212608353033886</v>
      </c>
      <c r="D37" s="195">
        <f t="shared" si="0"/>
        <v>-0.22260835303388582</v>
      </c>
      <c r="E37" s="194">
        <f>PPCL_NG!J37+PPCL_Spot!J37+GT_NG!J37+GT_Spot!J37+Bawana_NG!J37+Bawana_RLNG!J37+Bawana_Spot!J37</f>
        <v>8.75</v>
      </c>
      <c r="F37" s="194">
        <f>PPCL_NG!Q37+PPCL_Spot!Q37+GT_NG!Q37+GT_Spot!Q37+Bawana_NG!Q37+Bawana_RLNG!Q37+Bawana_Spot!Q37</f>
        <v>8.8718150774888365</v>
      </c>
      <c r="G37" s="195">
        <f t="shared" si="1"/>
        <v>-0.12181507748883647</v>
      </c>
      <c r="H37" s="194">
        <f>PPCL_NG!K37+PPCL_Spot!K37+GT_NG!K37+GT_Spot!K37+Bawana_NG!K37+Bawana_RLNG!K37+Bawana_Spot!K37</f>
        <v>0</v>
      </c>
      <c r="I37" s="194">
        <f>PPCL_NG!R37+PPCL_Spot!R37+GT_NG!R37+GT_Spot!R37+Bawana_NG!R37+Bawana_RLNG!R37+Bawana_Spot!R37</f>
        <v>0</v>
      </c>
      <c r="J37" s="195">
        <f t="shared" si="2"/>
        <v>0</v>
      </c>
      <c r="K37" s="194">
        <f>PPCL_NG!L37+PPCL_Spot!L37+GT_NG!L37+GT_Spot!L37+Bawana_NG!L37+Bawana_RLNG!L37+Bawana_Spot!L37</f>
        <v>1.91</v>
      </c>
      <c r="L37" s="194">
        <f>PPCL_NG!S37+PPCL_Spot!S37+GT_NG!S37+GT_Spot!S37+Bawana_NG!S37+Bawana_RLNG!S37+Bawana_Spot!S37</f>
        <v>1.9365904912004201</v>
      </c>
      <c r="M37" s="195">
        <f t="shared" si="3"/>
        <v>-2.659049120042023E-2</v>
      </c>
      <c r="N37" s="194">
        <f>PPCL_NG!M37+PPCL_Spot!M37+GT_NG!M37+GT_Spot!M37+Bawana_NG!M37+Bawana_RLNG!M37+Bawana_Spot!M37</f>
        <v>11.42</v>
      </c>
      <c r="O37" s="194">
        <f>PPCL_NG!T37+PPCL_Spot!T37+GT_NG!T37+GT_Spot!T37+Bawana_NG!T37+Bawana_RLNG!T37+Bawana_Spot!T37</f>
        <v>11.578986078276859</v>
      </c>
      <c r="P37" s="195">
        <f t="shared" si="4"/>
        <v>-0.15898607827685929</v>
      </c>
      <c r="Q37" s="195">
        <f t="shared" si="5"/>
        <v>-0.5300000000000018</v>
      </c>
    </row>
    <row r="38" spans="1:17">
      <c r="A38" s="34" t="s">
        <v>80</v>
      </c>
      <c r="B38" s="194">
        <f>PPCL_NG!I38+PPCL_Spot!I38+GT_NG!I38+GT_Spot!I38+Bawana_NG!I38+Bawana_RLNG!I38+Bawana_Spot!I38</f>
        <v>15.99</v>
      </c>
      <c r="C38" s="194">
        <f>PPCL_NG!P38+PPCL_Spot!P38+GT_NG!P38+GT_Spot!P38+Bawana_NG!P38+Bawana_RLNG!P38+Bawana_Spot!P38</f>
        <v>16.212608353033886</v>
      </c>
      <c r="D38" s="195">
        <f t="shared" si="0"/>
        <v>-0.22260835303388582</v>
      </c>
      <c r="E38" s="194">
        <f>PPCL_NG!J38+PPCL_Spot!J38+GT_NG!J38+GT_Spot!J38+Bawana_NG!J38+Bawana_RLNG!J38+Bawana_Spot!J38</f>
        <v>8.75</v>
      </c>
      <c r="F38" s="194">
        <f>PPCL_NG!Q38+PPCL_Spot!Q38+GT_NG!Q38+GT_Spot!Q38+Bawana_NG!Q38+Bawana_RLNG!Q38+Bawana_Spot!Q38</f>
        <v>8.8718150774888365</v>
      </c>
      <c r="G38" s="195">
        <f t="shared" si="1"/>
        <v>-0.12181507748883647</v>
      </c>
      <c r="H38" s="194">
        <f>PPCL_NG!K38+PPCL_Spot!K38+GT_NG!K38+GT_Spot!K38+Bawana_NG!K38+Bawana_RLNG!K38+Bawana_Spot!K38</f>
        <v>0</v>
      </c>
      <c r="I38" s="194">
        <f>PPCL_NG!R38+PPCL_Spot!R38+GT_NG!R38+GT_Spot!R38+Bawana_NG!R38+Bawana_RLNG!R38+Bawana_Spot!R38</f>
        <v>0</v>
      </c>
      <c r="J38" s="195">
        <f t="shared" si="2"/>
        <v>0</v>
      </c>
      <c r="K38" s="194">
        <f>PPCL_NG!L38+PPCL_Spot!L38+GT_NG!L38+GT_Spot!L38+Bawana_NG!L38+Bawana_RLNG!L38+Bawana_Spot!L38</f>
        <v>1.91</v>
      </c>
      <c r="L38" s="194">
        <f>PPCL_NG!S38+PPCL_Spot!S38+GT_NG!S38+GT_Spot!S38+Bawana_NG!S38+Bawana_RLNG!S38+Bawana_Spot!S38</f>
        <v>1.9365904912004201</v>
      </c>
      <c r="M38" s="195">
        <f t="shared" si="3"/>
        <v>-2.659049120042023E-2</v>
      </c>
      <c r="N38" s="194">
        <f>PPCL_NG!M38+PPCL_Spot!M38+GT_NG!M38+GT_Spot!M38+Bawana_NG!M38+Bawana_RLNG!M38+Bawana_Spot!M38</f>
        <v>11.42</v>
      </c>
      <c r="O38" s="194">
        <f>PPCL_NG!T38+PPCL_Spot!T38+GT_NG!T38+GT_Spot!T38+Bawana_NG!T38+Bawana_RLNG!T38+Bawana_Spot!T38</f>
        <v>11.578986078276859</v>
      </c>
      <c r="P38" s="195">
        <f t="shared" si="4"/>
        <v>-0.15898607827685929</v>
      </c>
      <c r="Q38" s="195">
        <f t="shared" si="5"/>
        <v>-0.5300000000000018</v>
      </c>
    </row>
    <row r="39" spans="1:17">
      <c r="A39" s="34" t="s">
        <v>81</v>
      </c>
      <c r="B39" s="194">
        <f>PPCL_NG!I39+PPCL_Spot!I39+GT_NG!I39+GT_Spot!I39+Bawana_NG!I39+Bawana_RLNG!I39+Bawana_Spot!I39</f>
        <v>15.99</v>
      </c>
      <c r="C39" s="194">
        <f>PPCL_NG!P39+PPCL_Spot!P39+GT_NG!P39+GT_Spot!P39+Bawana_NG!P39+Bawana_RLNG!P39+Bawana_Spot!P39</f>
        <v>16.086603624901496</v>
      </c>
      <c r="D39" s="195">
        <f t="shared" si="0"/>
        <v>-9.6603624901495877E-2</v>
      </c>
      <c r="E39" s="194">
        <f>PPCL_NG!J39+PPCL_Spot!J39+GT_NG!J39+GT_Spot!J39+Bawana_NG!J39+Bawana_RLNG!J39+Bawana_Spot!J39</f>
        <v>8.75</v>
      </c>
      <c r="F39" s="194">
        <f>PPCL_NG!Q39+PPCL_Spot!Q39+GT_NG!Q39+GT_Spot!Q39+Bawana_NG!Q39+Bawana_RLNG!Q39+Bawana_Spot!Q39</f>
        <v>8.8028631468347776</v>
      </c>
      <c r="G39" s="195">
        <f t="shared" si="1"/>
        <v>-5.2863146834777552E-2</v>
      </c>
      <c r="H39" s="194">
        <f>PPCL_NG!K39+PPCL_Spot!K39+GT_NG!K39+GT_Spot!K39+Bawana_NG!K39+Bawana_RLNG!K39+Bawana_Spot!K39</f>
        <v>0</v>
      </c>
      <c r="I39" s="194">
        <f>PPCL_NG!R39+PPCL_Spot!R39+GT_NG!R39+GT_Spot!R39+Bawana_NG!R39+Bawana_RLNG!R39+Bawana_Spot!R39</f>
        <v>0</v>
      </c>
      <c r="J39" s="195">
        <f t="shared" si="2"/>
        <v>0</v>
      </c>
      <c r="K39" s="194">
        <f>PPCL_NG!L39+PPCL_Spot!L39+GT_NG!L39+GT_Spot!L39+Bawana_NG!L39+Bawana_RLNG!L39+Bawana_Spot!L39</f>
        <v>1.91</v>
      </c>
      <c r="L39" s="194">
        <f>PPCL_NG!S39+PPCL_Spot!S39+GT_NG!S39+GT_Spot!S39+Bawana_NG!S39+Bawana_RLNG!S39+Bawana_Spot!S39</f>
        <v>1.9215392697662199</v>
      </c>
      <c r="M39" s="195">
        <f t="shared" si="3"/>
        <v>-1.1539269766219995E-2</v>
      </c>
      <c r="N39" s="194">
        <f>PPCL_NG!M39+PPCL_Spot!M39+GT_NG!M39+GT_Spot!M39+Bawana_NG!M39+Bawana_RLNG!M39+Bawana_Spot!M39</f>
        <v>11.42</v>
      </c>
      <c r="O39" s="194">
        <f>PPCL_NG!T39+PPCL_Spot!T39+GT_NG!T39+GT_Spot!T39+Bawana_NG!T39+Bawana_RLNG!T39+Bawana_Spot!T39</f>
        <v>11.488993958497504</v>
      </c>
      <c r="P39" s="195">
        <f t="shared" si="4"/>
        <v>-6.8993958497504337E-2</v>
      </c>
      <c r="Q39" s="195">
        <f t="shared" si="5"/>
        <v>-0.22999999999999776</v>
      </c>
    </row>
    <row r="40" spans="1:17">
      <c r="A40" s="34" t="s">
        <v>82</v>
      </c>
      <c r="B40" s="194">
        <f>PPCL_NG!I40+PPCL_Spot!I40+GT_NG!I40+GT_Spot!I40+Bawana_NG!I40+Bawana_RLNG!I40+Bawana_Spot!I40</f>
        <v>15.99</v>
      </c>
      <c r="C40" s="194">
        <f>PPCL_NG!P40+PPCL_Spot!P40+GT_NG!P40+GT_Spot!P40+Bawana_NG!P40+Bawana_RLNG!P40+Bawana_Spot!P40</f>
        <v>16.086603624901496</v>
      </c>
      <c r="D40" s="195">
        <f t="shared" si="0"/>
        <v>-9.6603624901495877E-2</v>
      </c>
      <c r="E40" s="194">
        <f>PPCL_NG!J40+PPCL_Spot!J40+GT_NG!J40+GT_Spot!J40+Bawana_NG!J40+Bawana_RLNG!J40+Bawana_Spot!J40</f>
        <v>8.75</v>
      </c>
      <c r="F40" s="194">
        <f>PPCL_NG!Q40+PPCL_Spot!Q40+GT_NG!Q40+GT_Spot!Q40+Bawana_NG!Q40+Bawana_RLNG!Q40+Bawana_Spot!Q40</f>
        <v>8.8028631468347776</v>
      </c>
      <c r="G40" s="195">
        <f t="shared" si="1"/>
        <v>-5.2863146834777552E-2</v>
      </c>
      <c r="H40" s="194">
        <f>PPCL_NG!K40+PPCL_Spot!K40+GT_NG!K40+GT_Spot!K40+Bawana_NG!K40+Bawana_RLNG!K40+Bawana_Spot!K40</f>
        <v>0</v>
      </c>
      <c r="I40" s="194">
        <f>PPCL_NG!R40+PPCL_Spot!R40+GT_NG!R40+GT_Spot!R40+Bawana_NG!R40+Bawana_RLNG!R40+Bawana_Spot!R40</f>
        <v>0</v>
      </c>
      <c r="J40" s="195">
        <f t="shared" si="2"/>
        <v>0</v>
      </c>
      <c r="K40" s="194">
        <f>PPCL_NG!L40+PPCL_Spot!L40+GT_NG!L40+GT_Spot!L40+Bawana_NG!L40+Bawana_RLNG!L40+Bawana_Spot!L40</f>
        <v>1.91</v>
      </c>
      <c r="L40" s="194">
        <f>PPCL_NG!S40+PPCL_Spot!S40+GT_NG!S40+GT_Spot!S40+Bawana_NG!S40+Bawana_RLNG!S40+Bawana_Spot!S40</f>
        <v>1.9215392697662199</v>
      </c>
      <c r="M40" s="195">
        <f t="shared" si="3"/>
        <v>-1.1539269766219995E-2</v>
      </c>
      <c r="N40" s="194">
        <f>PPCL_NG!M40+PPCL_Spot!M40+GT_NG!M40+GT_Spot!M40+Bawana_NG!M40+Bawana_RLNG!M40+Bawana_Spot!M40</f>
        <v>11.42</v>
      </c>
      <c r="O40" s="194">
        <f>PPCL_NG!T40+PPCL_Spot!T40+GT_NG!T40+GT_Spot!T40+Bawana_NG!T40+Bawana_RLNG!T40+Bawana_Spot!T40</f>
        <v>11.488993958497504</v>
      </c>
      <c r="P40" s="195">
        <f t="shared" si="4"/>
        <v>-6.8993958497504337E-2</v>
      </c>
      <c r="Q40" s="195">
        <f t="shared" si="5"/>
        <v>-0.22999999999999776</v>
      </c>
    </row>
    <row r="41" spans="1:17">
      <c r="A41" s="34" t="s">
        <v>83</v>
      </c>
      <c r="B41" s="194">
        <f>PPCL_NG!I41+PPCL_Spot!I41+GT_NG!I41+GT_Spot!I41+Bawana_NG!I41+Bawana_RLNG!I41+Bawana_Spot!I41</f>
        <v>15.99</v>
      </c>
      <c r="C41" s="194">
        <f>PPCL_NG!P41+PPCL_Spot!P41+GT_NG!P41+GT_Spot!P41+Bawana_NG!P41+Bawana_RLNG!P41+Bawana_Spot!P41</f>
        <v>16.086603624901496</v>
      </c>
      <c r="D41" s="195">
        <f t="shared" si="0"/>
        <v>-9.6603624901495877E-2</v>
      </c>
      <c r="E41" s="194">
        <f>PPCL_NG!J41+PPCL_Spot!J41+GT_NG!J41+GT_Spot!J41+Bawana_NG!J41+Bawana_RLNG!J41+Bawana_Spot!J41</f>
        <v>8.75</v>
      </c>
      <c r="F41" s="194">
        <f>PPCL_NG!Q41+PPCL_Spot!Q41+GT_NG!Q41+GT_Spot!Q41+Bawana_NG!Q41+Bawana_RLNG!Q41+Bawana_Spot!Q41</f>
        <v>8.8028631468347776</v>
      </c>
      <c r="G41" s="195">
        <f t="shared" si="1"/>
        <v>-5.2863146834777552E-2</v>
      </c>
      <c r="H41" s="194">
        <f>PPCL_NG!K41+PPCL_Spot!K41+GT_NG!K41+GT_Spot!K41+Bawana_NG!K41+Bawana_RLNG!K41+Bawana_Spot!K41</f>
        <v>0</v>
      </c>
      <c r="I41" s="194">
        <f>PPCL_NG!R41+PPCL_Spot!R41+GT_NG!R41+GT_Spot!R41+Bawana_NG!R41+Bawana_RLNG!R41+Bawana_Spot!R41</f>
        <v>0</v>
      </c>
      <c r="J41" s="195">
        <f t="shared" si="2"/>
        <v>0</v>
      </c>
      <c r="K41" s="194">
        <f>PPCL_NG!L41+PPCL_Spot!L41+GT_NG!L41+GT_Spot!L41+Bawana_NG!L41+Bawana_RLNG!L41+Bawana_Spot!L41</f>
        <v>1.91</v>
      </c>
      <c r="L41" s="194">
        <f>PPCL_NG!S41+PPCL_Spot!S41+GT_NG!S41+GT_Spot!S41+Bawana_NG!S41+Bawana_RLNG!S41+Bawana_Spot!S41</f>
        <v>1.9215392697662199</v>
      </c>
      <c r="M41" s="195">
        <f t="shared" si="3"/>
        <v>-1.1539269766219995E-2</v>
      </c>
      <c r="N41" s="194">
        <f>PPCL_NG!M41+PPCL_Spot!M41+GT_NG!M41+GT_Spot!M41+Bawana_NG!M41+Bawana_RLNG!M41+Bawana_Spot!M41</f>
        <v>11.42</v>
      </c>
      <c r="O41" s="194">
        <f>PPCL_NG!T41+PPCL_Spot!T41+GT_NG!T41+GT_Spot!T41+Bawana_NG!T41+Bawana_RLNG!T41+Bawana_Spot!T41</f>
        <v>11.488993958497504</v>
      </c>
      <c r="P41" s="195">
        <f t="shared" si="4"/>
        <v>-6.8993958497504337E-2</v>
      </c>
      <c r="Q41" s="195">
        <f t="shared" si="5"/>
        <v>-0.22999999999999776</v>
      </c>
    </row>
    <row r="42" spans="1:17">
      <c r="A42" s="34" t="s">
        <v>84</v>
      </c>
      <c r="B42" s="194">
        <f>PPCL_NG!I42+PPCL_Spot!I42+GT_NG!I42+GT_Spot!I42+Bawana_NG!I42+Bawana_RLNG!I42+Bawana_Spot!I42</f>
        <v>15.99</v>
      </c>
      <c r="C42" s="194">
        <f>PPCL_NG!P42+PPCL_Spot!P42+GT_NG!P42+GT_Spot!P42+Bawana_NG!P42+Bawana_RLNG!P42+Bawana_Spot!P42</f>
        <v>16.086603624901496</v>
      </c>
      <c r="D42" s="195">
        <f t="shared" si="0"/>
        <v>-9.6603624901495877E-2</v>
      </c>
      <c r="E42" s="194">
        <f>PPCL_NG!J42+PPCL_Spot!J42+GT_NG!J42+GT_Spot!J42+Bawana_NG!J42+Bawana_RLNG!J42+Bawana_Spot!J42</f>
        <v>8.75</v>
      </c>
      <c r="F42" s="194">
        <f>PPCL_NG!Q42+PPCL_Spot!Q42+GT_NG!Q42+GT_Spot!Q42+Bawana_NG!Q42+Bawana_RLNG!Q42+Bawana_Spot!Q42</f>
        <v>8.8028631468347776</v>
      </c>
      <c r="G42" s="195">
        <f t="shared" si="1"/>
        <v>-5.2863146834777552E-2</v>
      </c>
      <c r="H42" s="194">
        <f>PPCL_NG!K42+PPCL_Spot!K42+GT_NG!K42+GT_Spot!K42+Bawana_NG!K42+Bawana_RLNG!K42+Bawana_Spot!K42</f>
        <v>0</v>
      </c>
      <c r="I42" s="194">
        <f>PPCL_NG!R42+PPCL_Spot!R42+GT_NG!R42+GT_Spot!R42+Bawana_NG!R42+Bawana_RLNG!R42+Bawana_Spot!R42</f>
        <v>0</v>
      </c>
      <c r="J42" s="195">
        <f t="shared" si="2"/>
        <v>0</v>
      </c>
      <c r="K42" s="194">
        <f>PPCL_NG!L42+PPCL_Spot!L42+GT_NG!L42+GT_Spot!L42+Bawana_NG!L42+Bawana_RLNG!L42+Bawana_Spot!L42</f>
        <v>1.91</v>
      </c>
      <c r="L42" s="194">
        <f>PPCL_NG!S42+PPCL_Spot!S42+GT_NG!S42+GT_Spot!S42+Bawana_NG!S42+Bawana_RLNG!S42+Bawana_Spot!S42</f>
        <v>1.9215392697662199</v>
      </c>
      <c r="M42" s="195">
        <f t="shared" si="3"/>
        <v>-1.1539269766219995E-2</v>
      </c>
      <c r="N42" s="194">
        <f>PPCL_NG!M42+PPCL_Spot!M42+GT_NG!M42+GT_Spot!M42+Bawana_NG!M42+Bawana_RLNG!M42+Bawana_Spot!M42</f>
        <v>11.42</v>
      </c>
      <c r="O42" s="194">
        <f>PPCL_NG!T42+PPCL_Spot!T42+GT_NG!T42+GT_Spot!T42+Bawana_NG!T42+Bawana_RLNG!T42+Bawana_Spot!T42</f>
        <v>11.488993958497504</v>
      </c>
      <c r="P42" s="195">
        <f t="shared" si="4"/>
        <v>-6.8993958497504337E-2</v>
      </c>
      <c r="Q42" s="195">
        <f t="shared" si="5"/>
        <v>-0.22999999999999776</v>
      </c>
    </row>
    <row r="43" spans="1:17">
      <c r="A43" s="34" t="s">
        <v>85</v>
      </c>
      <c r="B43" s="194">
        <f>PPCL_NG!I43+PPCL_Spot!I43+GT_NG!I43+GT_Spot!I43+Bawana_NG!I43+Bawana_RLNG!I43+Bawana_Spot!I43</f>
        <v>15.99</v>
      </c>
      <c r="C43" s="194">
        <f>PPCL_NG!P43+PPCL_Spot!P43+GT_NG!P43+GT_Spot!P43+Bawana_NG!P43+Bawana_RLNG!P43+Bawana_Spot!P43</f>
        <v>16.086603624901496</v>
      </c>
      <c r="D43" s="195">
        <f t="shared" si="0"/>
        <v>-9.6603624901495877E-2</v>
      </c>
      <c r="E43" s="194">
        <f>PPCL_NG!J43+PPCL_Spot!J43+GT_NG!J43+GT_Spot!J43+Bawana_NG!J43+Bawana_RLNG!J43+Bawana_Spot!J43</f>
        <v>8.75</v>
      </c>
      <c r="F43" s="194">
        <f>PPCL_NG!Q43+PPCL_Spot!Q43+GT_NG!Q43+GT_Spot!Q43+Bawana_NG!Q43+Bawana_RLNG!Q43+Bawana_Spot!Q43</f>
        <v>8.8028631468347776</v>
      </c>
      <c r="G43" s="195">
        <f t="shared" si="1"/>
        <v>-5.2863146834777552E-2</v>
      </c>
      <c r="H43" s="194">
        <f>PPCL_NG!K43+PPCL_Spot!K43+GT_NG!K43+GT_Spot!K43+Bawana_NG!K43+Bawana_RLNG!K43+Bawana_Spot!K43</f>
        <v>0</v>
      </c>
      <c r="I43" s="194">
        <f>PPCL_NG!R43+PPCL_Spot!R43+GT_NG!R43+GT_Spot!R43+Bawana_NG!R43+Bawana_RLNG!R43+Bawana_Spot!R43</f>
        <v>0</v>
      </c>
      <c r="J43" s="195">
        <f t="shared" si="2"/>
        <v>0</v>
      </c>
      <c r="K43" s="194">
        <f>PPCL_NG!L43+PPCL_Spot!L43+GT_NG!L43+GT_Spot!L43+Bawana_NG!L43+Bawana_RLNG!L43+Bawana_Spot!L43</f>
        <v>1.91</v>
      </c>
      <c r="L43" s="194">
        <f>PPCL_NG!S43+PPCL_Spot!S43+GT_NG!S43+GT_Spot!S43+Bawana_NG!S43+Bawana_RLNG!S43+Bawana_Spot!S43</f>
        <v>1.9215392697662199</v>
      </c>
      <c r="M43" s="195">
        <f t="shared" si="3"/>
        <v>-1.1539269766219995E-2</v>
      </c>
      <c r="N43" s="194">
        <f>PPCL_NG!M43+PPCL_Spot!M43+GT_NG!M43+GT_Spot!M43+Bawana_NG!M43+Bawana_RLNG!M43+Bawana_Spot!M43</f>
        <v>11.42</v>
      </c>
      <c r="O43" s="194">
        <f>PPCL_NG!T43+PPCL_Spot!T43+GT_NG!T43+GT_Spot!T43+Bawana_NG!T43+Bawana_RLNG!T43+Bawana_Spot!T43</f>
        <v>11.488993958497504</v>
      </c>
      <c r="P43" s="195">
        <f t="shared" si="4"/>
        <v>-6.8993958497504337E-2</v>
      </c>
      <c r="Q43" s="195">
        <f t="shared" si="5"/>
        <v>-0.22999999999999776</v>
      </c>
    </row>
    <row r="44" spans="1:17">
      <c r="A44" s="34" t="s">
        <v>86</v>
      </c>
      <c r="B44" s="194">
        <f>PPCL_NG!I44+PPCL_Spot!I44+GT_NG!I44+GT_Spot!I44+Bawana_NG!I44+Bawana_RLNG!I44+Bawana_Spot!I44</f>
        <v>15.99</v>
      </c>
      <c r="C44" s="194">
        <f>PPCL_NG!P44+PPCL_Spot!P44+GT_NG!P44+GT_Spot!P44+Bawana_NG!P44+Bawana_RLNG!P44+Bawana_Spot!P44</f>
        <v>16.086603624901496</v>
      </c>
      <c r="D44" s="195">
        <f t="shared" si="0"/>
        <v>-9.6603624901495877E-2</v>
      </c>
      <c r="E44" s="194">
        <f>PPCL_NG!J44+PPCL_Spot!J44+GT_NG!J44+GT_Spot!J44+Bawana_NG!J44+Bawana_RLNG!J44+Bawana_Spot!J44</f>
        <v>8.75</v>
      </c>
      <c r="F44" s="194">
        <f>PPCL_NG!Q44+PPCL_Spot!Q44+GT_NG!Q44+GT_Spot!Q44+Bawana_NG!Q44+Bawana_RLNG!Q44+Bawana_Spot!Q44</f>
        <v>8.8028631468347776</v>
      </c>
      <c r="G44" s="195">
        <f t="shared" si="1"/>
        <v>-5.2863146834777552E-2</v>
      </c>
      <c r="H44" s="194">
        <f>PPCL_NG!K44+PPCL_Spot!K44+GT_NG!K44+GT_Spot!K44+Bawana_NG!K44+Bawana_RLNG!K44+Bawana_Spot!K44</f>
        <v>0</v>
      </c>
      <c r="I44" s="194">
        <f>PPCL_NG!R44+PPCL_Spot!R44+GT_NG!R44+GT_Spot!R44+Bawana_NG!R44+Bawana_RLNG!R44+Bawana_Spot!R44</f>
        <v>0</v>
      </c>
      <c r="J44" s="195">
        <f t="shared" si="2"/>
        <v>0</v>
      </c>
      <c r="K44" s="194">
        <f>PPCL_NG!L44+PPCL_Spot!L44+GT_NG!L44+GT_Spot!L44+Bawana_NG!L44+Bawana_RLNG!L44+Bawana_Spot!L44</f>
        <v>1.91</v>
      </c>
      <c r="L44" s="194">
        <f>PPCL_NG!S44+PPCL_Spot!S44+GT_NG!S44+GT_Spot!S44+Bawana_NG!S44+Bawana_RLNG!S44+Bawana_Spot!S44</f>
        <v>1.9215392697662199</v>
      </c>
      <c r="M44" s="195">
        <f t="shared" si="3"/>
        <v>-1.1539269766219995E-2</v>
      </c>
      <c r="N44" s="194">
        <f>PPCL_NG!M44+PPCL_Spot!M44+GT_NG!M44+GT_Spot!M44+Bawana_NG!M44+Bawana_RLNG!M44+Bawana_Spot!M44</f>
        <v>11.42</v>
      </c>
      <c r="O44" s="194">
        <f>PPCL_NG!T44+PPCL_Spot!T44+GT_NG!T44+GT_Spot!T44+Bawana_NG!T44+Bawana_RLNG!T44+Bawana_Spot!T44</f>
        <v>11.488993958497504</v>
      </c>
      <c r="P44" s="195">
        <f t="shared" si="4"/>
        <v>-6.8993958497504337E-2</v>
      </c>
      <c r="Q44" s="195">
        <f t="shared" si="5"/>
        <v>-0.22999999999999776</v>
      </c>
    </row>
    <row r="45" spans="1:17">
      <c r="A45" s="34" t="s">
        <v>87</v>
      </c>
      <c r="B45" s="194">
        <f>PPCL_NG!I45+PPCL_Spot!I45+GT_NG!I45+GT_Spot!I45+Bawana_NG!I45+Bawana_RLNG!I45+Bawana_Spot!I45</f>
        <v>15.99</v>
      </c>
      <c r="C45" s="194">
        <f>PPCL_NG!P45+PPCL_Spot!P45+GT_NG!P45+GT_Spot!P45+Bawana_NG!P45+Bawana_RLNG!P45+Bawana_Spot!P45</f>
        <v>16.086603624901496</v>
      </c>
      <c r="D45" s="195">
        <f t="shared" si="0"/>
        <v>-9.6603624901495877E-2</v>
      </c>
      <c r="E45" s="194">
        <f>PPCL_NG!J45+PPCL_Spot!J45+GT_NG!J45+GT_Spot!J45+Bawana_NG!J45+Bawana_RLNG!J45+Bawana_Spot!J45</f>
        <v>8.75</v>
      </c>
      <c r="F45" s="194">
        <f>PPCL_NG!Q45+PPCL_Spot!Q45+GT_NG!Q45+GT_Spot!Q45+Bawana_NG!Q45+Bawana_RLNG!Q45+Bawana_Spot!Q45</f>
        <v>8.8028631468347776</v>
      </c>
      <c r="G45" s="195">
        <f t="shared" si="1"/>
        <v>-5.2863146834777552E-2</v>
      </c>
      <c r="H45" s="194">
        <f>PPCL_NG!K45+PPCL_Spot!K45+GT_NG!K45+GT_Spot!K45+Bawana_NG!K45+Bawana_RLNG!K45+Bawana_Spot!K45</f>
        <v>0</v>
      </c>
      <c r="I45" s="194">
        <f>PPCL_NG!R45+PPCL_Spot!R45+GT_NG!R45+GT_Spot!R45+Bawana_NG!R45+Bawana_RLNG!R45+Bawana_Spot!R45</f>
        <v>0</v>
      </c>
      <c r="J45" s="195">
        <f t="shared" si="2"/>
        <v>0</v>
      </c>
      <c r="K45" s="194">
        <f>PPCL_NG!L45+PPCL_Spot!L45+GT_NG!L45+GT_Spot!L45+Bawana_NG!L45+Bawana_RLNG!L45+Bawana_Spot!L45</f>
        <v>1.91</v>
      </c>
      <c r="L45" s="194">
        <f>PPCL_NG!S45+PPCL_Spot!S45+GT_NG!S45+GT_Spot!S45+Bawana_NG!S45+Bawana_RLNG!S45+Bawana_Spot!S45</f>
        <v>1.9215392697662199</v>
      </c>
      <c r="M45" s="195">
        <f t="shared" si="3"/>
        <v>-1.1539269766219995E-2</v>
      </c>
      <c r="N45" s="194">
        <f>PPCL_NG!M45+PPCL_Spot!M45+GT_NG!M45+GT_Spot!M45+Bawana_NG!M45+Bawana_RLNG!M45+Bawana_Spot!M45</f>
        <v>11.42</v>
      </c>
      <c r="O45" s="194">
        <f>PPCL_NG!T45+PPCL_Spot!T45+GT_NG!T45+GT_Spot!T45+Bawana_NG!T45+Bawana_RLNG!T45+Bawana_Spot!T45</f>
        <v>11.488993958497504</v>
      </c>
      <c r="P45" s="195">
        <f t="shared" si="4"/>
        <v>-6.8993958497504337E-2</v>
      </c>
      <c r="Q45" s="195">
        <f t="shared" si="5"/>
        <v>-0.22999999999999776</v>
      </c>
    </row>
    <row r="46" spans="1:17">
      <c r="A46" s="34" t="s">
        <v>88</v>
      </c>
      <c r="B46" s="194">
        <f>PPCL_NG!I46+PPCL_Spot!I46+GT_NG!I46+GT_Spot!I46+Bawana_NG!I46+Bawana_RLNG!I46+Bawana_Spot!I46</f>
        <v>15.99</v>
      </c>
      <c r="C46" s="194">
        <f>PPCL_NG!P46+PPCL_Spot!P46+GT_NG!P46+GT_Spot!P46+Bawana_NG!P46+Bawana_RLNG!P46+Bawana_Spot!P46</f>
        <v>16.086603624901496</v>
      </c>
      <c r="D46" s="195">
        <f t="shared" si="0"/>
        <v>-9.6603624901495877E-2</v>
      </c>
      <c r="E46" s="194">
        <f>PPCL_NG!J46+PPCL_Spot!J46+GT_NG!J46+GT_Spot!J46+Bawana_NG!J46+Bawana_RLNG!J46+Bawana_Spot!J46</f>
        <v>8.75</v>
      </c>
      <c r="F46" s="194">
        <f>PPCL_NG!Q46+PPCL_Spot!Q46+GT_NG!Q46+GT_Spot!Q46+Bawana_NG!Q46+Bawana_RLNG!Q46+Bawana_Spot!Q46</f>
        <v>8.8028631468347776</v>
      </c>
      <c r="G46" s="195">
        <f t="shared" si="1"/>
        <v>-5.2863146834777552E-2</v>
      </c>
      <c r="H46" s="194">
        <f>PPCL_NG!K46+PPCL_Spot!K46+GT_NG!K46+GT_Spot!K46+Bawana_NG!K46+Bawana_RLNG!K46+Bawana_Spot!K46</f>
        <v>0</v>
      </c>
      <c r="I46" s="194">
        <f>PPCL_NG!R46+PPCL_Spot!R46+GT_NG!R46+GT_Spot!R46+Bawana_NG!R46+Bawana_RLNG!R46+Bawana_Spot!R46</f>
        <v>0</v>
      </c>
      <c r="J46" s="195">
        <f t="shared" si="2"/>
        <v>0</v>
      </c>
      <c r="K46" s="194">
        <f>PPCL_NG!L46+PPCL_Spot!L46+GT_NG!L46+GT_Spot!L46+Bawana_NG!L46+Bawana_RLNG!L46+Bawana_Spot!L46</f>
        <v>1.91</v>
      </c>
      <c r="L46" s="194">
        <f>PPCL_NG!S46+PPCL_Spot!S46+GT_NG!S46+GT_Spot!S46+Bawana_NG!S46+Bawana_RLNG!S46+Bawana_Spot!S46</f>
        <v>1.9215392697662199</v>
      </c>
      <c r="M46" s="195">
        <f t="shared" si="3"/>
        <v>-1.1539269766219995E-2</v>
      </c>
      <c r="N46" s="194">
        <f>PPCL_NG!M46+PPCL_Spot!M46+GT_NG!M46+GT_Spot!M46+Bawana_NG!M46+Bawana_RLNG!M46+Bawana_Spot!M46</f>
        <v>11.42</v>
      </c>
      <c r="O46" s="194">
        <f>PPCL_NG!T46+PPCL_Spot!T46+GT_NG!T46+GT_Spot!T46+Bawana_NG!T46+Bawana_RLNG!T46+Bawana_Spot!T46</f>
        <v>11.488993958497504</v>
      </c>
      <c r="P46" s="195">
        <f t="shared" si="4"/>
        <v>-6.8993958497504337E-2</v>
      </c>
      <c r="Q46" s="195">
        <f t="shared" si="5"/>
        <v>-0.22999999999999776</v>
      </c>
    </row>
    <row r="47" spans="1:17">
      <c r="A47" s="34" t="s">
        <v>89</v>
      </c>
      <c r="B47" s="194">
        <f>PPCL_NG!I47+PPCL_Spot!I47+GT_NG!I47+GT_Spot!I47+Bawana_NG!I47+Bawana_RLNG!I47+Bawana_Spot!I47</f>
        <v>15.99</v>
      </c>
      <c r="C47" s="194">
        <f>PPCL_NG!P47+PPCL_Spot!P47+GT_NG!P47+GT_Spot!P47+Bawana_NG!P47+Bawana_RLNG!P47+Bawana_Spot!P47</f>
        <v>16.086603624901496</v>
      </c>
      <c r="D47" s="195">
        <f t="shared" si="0"/>
        <v>-9.6603624901495877E-2</v>
      </c>
      <c r="E47" s="194">
        <f>PPCL_NG!J47+PPCL_Spot!J47+GT_NG!J47+GT_Spot!J47+Bawana_NG!J47+Bawana_RLNG!J47+Bawana_Spot!J47</f>
        <v>8.75</v>
      </c>
      <c r="F47" s="194">
        <f>PPCL_NG!Q47+PPCL_Spot!Q47+GT_NG!Q47+GT_Spot!Q47+Bawana_NG!Q47+Bawana_RLNG!Q47+Bawana_Spot!Q47</f>
        <v>8.8028631468347776</v>
      </c>
      <c r="G47" s="195">
        <f t="shared" si="1"/>
        <v>-5.2863146834777552E-2</v>
      </c>
      <c r="H47" s="194">
        <f>PPCL_NG!K47+PPCL_Spot!K47+GT_NG!K47+GT_Spot!K47+Bawana_NG!K47+Bawana_RLNG!K47+Bawana_Spot!K47</f>
        <v>0</v>
      </c>
      <c r="I47" s="194">
        <f>PPCL_NG!R47+PPCL_Spot!R47+GT_NG!R47+GT_Spot!R47+Bawana_NG!R47+Bawana_RLNG!R47+Bawana_Spot!R47</f>
        <v>0</v>
      </c>
      <c r="J47" s="195">
        <f t="shared" si="2"/>
        <v>0</v>
      </c>
      <c r="K47" s="194">
        <f>PPCL_NG!L47+PPCL_Spot!L47+GT_NG!L47+GT_Spot!L47+Bawana_NG!L47+Bawana_RLNG!L47+Bawana_Spot!L47</f>
        <v>1.91</v>
      </c>
      <c r="L47" s="194">
        <f>PPCL_NG!S47+PPCL_Spot!S47+GT_NG!S47+GT_Spot!S47+Bawana_NG!S47+Bawana_RLNG!S47+Bawana_Spot!S47</f>
        <v>1.9215392697662199</v>
      </c>
      <c r="M47" s="195">
        <f t="shared" si="3"/>
        <v>-1.1539269766219995E-2</v>
      </c>
      <c r="N47" s="194">
        <f>PPCL_NG!M47+PPCL_Spot!M47+GT_NG!M47+GT_Spot!M47+Bawana_NG!M47+Bawana_RLNG!M47+Bawana_Spot!M47</f>
        <v>11.42</v>
      </c>
      <c r="O47" s="194">
        <f>PPCL_NG!T47+PPCL_Spot!T47+GT_NG!T47+GT_Spot!T47+Bawana_NG!T47+Bawana_RLNG!T47+Bawana_Spot!T47</f>
        <v>11.488993958497504</v>
      </c>
      <c r="P47" s="195">
        <f t="shared" si="4"/>
        <v>-6.8993958497504337E-2</v>
      </c>
      <c r="Q47" s="195">
        <f t="shared" si="5"/>
        <v>-0.22999999999999776</v>
      </c>
    </row>
    <row r="48" spans="1:17">
      <c r="A48" s="34" t="s">
        <v>90</v>
      </c>
      <c r="B48" s="194">
        <f>PPCL_NG!I48+PPCL_Spot!I48+GT_NG!I48+GT_Spot!I48+Bawana_NG!I48+Bawana_RLNG!I48+Bawana_Spot!I48</f>
        <v>15.99</v>
      </c>
      <c r="C48" s="194">
        <f>PPCL_NG!P48+PPCL_Spot!P48+GT_NG!P48+GT_Spot!P48+Bawana_NG!P48+Bawana_RLNG!P48+Bawana_Spot!P48</f>
        <v>16.086603624901496</v>
      </c>
      <c r="D48" s="195">
        <f t="shared" si="0"/>
        <v>-9.6603624901495877E-2</v>
      </c>
      <c r="E48" s="194">
        <f>PPCL_NG!J48+PPCL_Spot!J48+GT_NG!J48+GT_Spot!J48+Bawana_NG!J48+Bawana_RLNG!J48+Bawana_Spot!J48</f>
        <v>8.75</v>
      </c>
      <c r="F48" s="194">
        <f>PPCL_NG!Q48+PPCL_Spot!Q48+GT_NG!Q48+GT_Spot!Q48+Bawana_NG!Q48+Bawana_RLNG!Q48+Bawana_Spot!Q48</f>
        <v>8.8028631468347776</v>
      </c>
      <c r="G48" s="195">
        <f t="shared" si="1"/>
        <v>-5.2863146834777552E-2</v>
      </c>
      <c r="H48" s="194">
        <f>PPCL_NG!K48+PPCL_Spot!K48+GT_NG!K48+GT_Spot!K48+Bawana_NG!K48+Bawana_RLNG!K48+Bawana_Spot!K48</f>
        <v>0</v>
      </c>
      <c r="I48" s="194">
        <f>PPCL_NG!R48+PPCL_Spot!R48+GT_NG!R48+GT_Spot!R48+Bawana_NG!R48+Bawana_RLNG!R48+Bawana_Spot!R48</f>
        <v>0</v>
      </c>
      <c r="J48" s="195">
        <f t="shared" si="2"/>
        <v>0</v>
      </c>
      <c r="K48" s="194">
        <f>PPCL_NG!L48+PPCL_Spot!L48+GT_NG!L48+GT_Spot!L48+Bawana_NG!L48+Bawana_RLNG!L48+Bawana_Spot!L48</f>
        <v>1.91</v>
      </c>
      <c r="L48" s="194">
        <f>PPCL_NG!S48+PPCL_Spot!S48+GT_NG!S48+GT_Spot!S48+Bawana_NG!S48+Bawana_RLNG!S48+Bawana_Spot!S48</f>
        <v>1.9215392697662199</v>
      </c>
      <c r="M48" s="195">
        <f t="shared" si="3"/>
        <v>-1.1539269766219995E-2</v>
      </c>
      <c r="N48" s="194">
        <f>PPCL_NG!M48+PPCL_Spot!M48+GT_NG!M48+GT_Spot!M48+Bawana_NG!M48+Bawana_RLNG!M48+Bawana_Spot!M48</f>
        <v>11.42</v>
      </c>
      <c r="O48" s="194">
        <f>PPCL_NG!T48+PPCL_Spot!T48+GT_NG!T48+GT_Spot!T48+Bawana_NG!T48+Bawana_RLNG!T48+Bawana_Spot!T48</f>
        <v>11.488993958497504</v>
      </c>
      <c r="P48" s="195">
        <f t="shared" si="4"/>
        <v>-6.8993958497504337E-2</v>
      </c>
      <c r="Q48" s="195">
        <f t="shared" si="5"/>
        <v>-0.22999999999999776</v>
      </c>
    </row>
    <row r="49" spans="1:17">
      <c r="A49" s="34" t="s">
        <v>91</v>
      </c>
      <c r="B49" s="194">
        <f>PPCL_NG!I49+PPCL_Spot!I49+GT_NG!I49+GT_Spot!I49+Bawana_NG!I49+Bawana_RLNG!I49+Bawana_Spot!I49</f>
        <v>15.99</v>
      </c>
      <c r="C49" s="194">
        <f>PPCL_NG!P49+PPCL_Spot!P49+GT_NG!P49+GT_Spot!P49+Bawana_NG!P49+Bawana_RLNG!P49+Bawana_Spot!P49</f>
        <v>16.086603624901496</v>
      </c>
      <c r="D49" s="195">
        <f t="shared" si="0"/>
        <v>-9.6603624901495877E-2</v>
      </c>
      <c r="E49" s="194">
        <f>PPCL_NG!J49+PPCL_Spot!J49+GT_NG!J49+GT_Spot!J49+Bawana_NG!J49+Bawana_RLNG!J49+Bawana_Spot!J49</f>
        <v>8.75</v>
      </c>
      <c r="F49" s="194">
        <f>PPCL_NG!Q49+PPCL_Spot!Q49+GT_NG!Q49+GT_Spot!Q49+Bawana_NG!Q49+Bawana_RLNG!Q49+Bawana_Spot!Q49</f>
        <v>8.8028631468347776</v>
      </c>
      <c r="G49" s="195">
        <f t="shared" si="1"/>
        <v>-5.2863146834777552E-2</v>
      </c>
      <c r="H49" s="194">
        <f>PPCL_NG!K49+PPCL_Spot!K49+GT_NG!K49+GT_Spot!K49+Bawana_NG!K49+Bawana_RLNG!K49+Bawana_Spot!K49</f>
        <v>0</v>
      </c>
      <c r="I49" s="194">
        <f>PPCL_NG!R49+PPCL_Spot!R49+GT_NG!R49+GT_Spot!R49+Bawana_NG!R49+Bawana_RLNG!R49+Bawana_Spot!R49</f>
        <v>0</v>
      </c>
      <c r="J49" s="195">
        <f t="shared" si="2"/>
        <v>0</v>
      </c>
      <c r="K49" s="194">
        <f>PPCL_NG!L49+PPCL_Spot!L49+GT_NG!L49+GT_Spot!L49+Bawana_NG!L49+Bawana_RLNG!L49+Bawana_Spot!L49</f>
        <v>1.91</v>
      </c>
      <c r="L49" s="194">
        <f>PPCL_NG!S49+PPCL_Spot!S49+GT_NG!S49+GT_Spot!S49+Bawana_NG!S49+Bawana_RLNG!S49+Bawana_Spot!S49</f>
        <v>1.9215392697662199</v>
      </c>
      <c r="M49" s="195">
        <f t="shared" si="3"/>
        <v>-1.1539269766219995E-2</v>
      </c>
      <c r="N49" s="194">
        <f>PPCL_NG!M49+PPCL_Spot!M49+GT_NG!M49+GT_Spot!M49+Bawana_NG!M49+Bawana_RLNG!M49+Bawana_Spot!M49</f>
        <v>11.42</v>
      </c>
      <c r="O49" s="194">
        <f>PPCL_NG!T49+PPCL_Spot!T49+GT_NG!T49+GT_Spot!T49+Bawana_NG!T49+Bawana_RLNG!T49+Bawana_Spot!T49</f>
        <v>11.488993958497504</v>
      </c>
      <c r="P49" s="195">
        <f t="shared" si="4"/>
        <v>-6.8993958497504337E-2</v>
      </c>
      <c r="Q49" s="195">
        <f t="shared" si="5"/>
        <v>-0.22999999999999776</v>
      </c>
    </row>
    <row r="50" spans="1:17">
      <c r="A50" s="34" t="s">
        <v>92</v>
      </c>
      <c r="B50" s="194">
        <f>PPCL_NG!I50+PPCL_Spot!I50+GT_NG!I50+GT_Spot!I50+Bawana_NG!I50+Bawana_RLNG!I50+Bawana_Spot!I50</f>
        <v>15.99</v>
      </c>
      <c r="C50" s="194">
        <f>PPCL_NG!P50+PPCL_Spot!P50+GT_NG!P50+GT_Spot!P50+Bawana_NG!P50+Bawana_RLNG!P50+Bawana_Spot!P50</f>
        <v>16.086603624901496</v>
      </c>
      <c r="D50" s="195">
        <f t="shared" si="0"/>
        <v>-9.6603624901495877E-2</v>
      </c>
      <c r="E50" s="194">
        <f>PPCL_NG!J50+PPCL_Spot!J50+GT_NG!J50+GT_Spot!J50+Bawana_NG!J50+Bawana_RLNG!J50+Bawana_Spot!J50</f>
        <v>8.75</v>
      </c>
      <c r="F50" s="194">
        <f>PPCL_NG!Q50+PPCL_Spot!Q50+GT_NG!Q50+GT_Spot!Q50+Bawana_NG!Q50+Bawana_RLNG!Q50+Bawana_Spot!Q50</f>
        <v>8.8028631468347776</v>
      </c>
      <c r="G50" s="195">
        <f t="shared" si="1"/>
        <v>-5.2863146834777552E-2</v>
      </c>
      <c r="H50" s="194">
        <f>PPCL_NG!K50+PPCL_Spot!K50+GT_NG!K50+GT_Spot!K50+Bawana_NG!K50+Bawana_RLNG!K50+Bawana_Spot!K50</f>
        <v>0</v>
      </c>
      <c r="I50" s="194">
        <f>PPCL_NG!R50+PPCL_Spot!R50+GT_NG!R50+GT_Spot!R50+Bawana_NG!R50+Bawana_RLNG!R50+Bawana_Spot!R50</f>
        <v>0</v>
      </c>
      <c r="J50" s="195">
        <f t="shared" si="2"/>
        <v>0</v>
      </c>
      <c r="K50" s="194">
        <f>PPCL_NG!L50+PPCL_Spot!L50+GT_NG!L50+GT_Spot!L50+Bawana_NG!L50+Bawana_RLNG!L50+Bawana_Spot!L50</f>
        <v>1.91</v>
      </c>
      <c r="L50" s="194">
        <f>PPCL_NG!S50+PPCL_Spot!S50+GT_NG!S50+GT_Spot!S50+Bawana_NG!S50+Bawana_RLNG!S50+Bawana_Spot!S50</f>
        <v>1.9215392697662199</v>
      </c>
      <c r="M50" s="195">
        <f t="shared" si="3"/>
        <v>-1.1539269766219995E-2</v>
      </c>
      <c r="N50" s="194">
        <f>PPCL_NG!M50+PPCL_Spot!M50+GT_NG!M50+GT_Spot!M50+Bawana_NG!M50+Bawana_RLNG!M50+Bawana_Spot!M50</f>
        <v>11.42</v>
      </c>
      <c r="O50" s="194">
        <f>PPCL_NG!T50+PPCL_Spot!T50+GT_NG!T50+GT_Spot!T50+Bawana_NG!T50+Bawana_RLNG!T50+Bawana_Spot!T50</f>
        <v>11.488993958497504</v>
      </c>
      <c r="P50" s="195">
        <f t="shared" si="4"/>
        <v>-6.8993958497504337E-2</v>
      </c>
      <c r="Q50" s="195">
        <f t="shared" si="5"/>
        <v>-0.22999999999999776</v>
      </c>
    </row>
    <row r="51" spans="1:17">
      <c r="A51" s="34" t="s">
        <v>93</v>
      </c>
      <c r="B51" s="194">
        <f>PPCL_NG!I51+PPCL_Spot!I51+GT_NG!I51+GT_Spot!I51+Bawana_NG!I51+Bawana_RLNG!I51+Bawana_Spot!I51</f>
        <v>15.99</v>
      </c>
      <c r="C51" s="194">
        <f>PPCL_NG!P51+PPCL_Spot!P51+GT_NG!P51+GT_Spot!P51+Bawana_NG!P51+Bawana_RLNG!P51+Bawana_Spot!P51</f>
        <v>16.086603624901496</v>
      </c>
      <c r="D51" s="195">
        <f t="shared" si="0"/>
        <v>-9.6603624901495877E-2</v>
      </c>
      <c r="E51" s="194">
        <f>PPCL_NG!J51+PPCL_Spot!J51+GT_NG!J51+GT_Spot!J51+Bawana_NG!J51+Bawana_RLNG!J51+Bawana_Spot!J51</f>
        <v>8.75</v>
      </c>
      <c r="F51" s="194">
        <f>PPCL_NG!Q51+PPCL_Spot!Q51+GT_NG!Q51+GT_Spot!Q51+Bawana_NG!Q51+Bawana_RLNG!Q51+Bawana_Spot!Q51</f>
        <v>8.8028631468347776</v>
      </c>
      <c r="G51" s="195">
        <f t="shared" si="1"/>
        <v>-5.2863146834777552E-2</v>
      </c>
      <c r="H51" s="194">
        <f>PPCL_NG!K51+PPCL_Spot!K51+GT_NG!K51+GT_Spot!K51+Bawana_NG!K51+Bawana_RLNG!K51+Bawana_Spot!K51</f>
        <v>0</v>
      </c>
      <c r="I51" s="194">
        <f>PPCL_NG!R51+PPCL_Spot!R51+GT_NG!R51+GT_Spot!R51+Bawana_NG!R51+Bawana_RLNG!R51+Bawana_Spot!R51</f>
        <v>0</v>
      </c>
      <c r="J51" s="195">
        <f t="shared" si="2"/>
        <v>0</v>
      </c>
      <c r="K51" s="194">
        <f>PPCL_NG!L51+PPCL_Spot!L51+GT_NG!L51+GT_Spot!L51+Bawana_NG!L51+Bawana_RLNG!L51+Bawana_Spot!L51</f>
        <v>1.91</v>
      </c>
      <c r="L51" s="194">
        <f>PPCL_NG!S51+PPCL_Spot!S51+GT_NG!S51+GT_Spot!S51+Bawana_NG!S51+Bawana_RLNG!S51+Bawana_Spot!S51</f>
        <v>1.9215392697662199</v>
      </c>
      <c r="M51" s="195">
        <f t="shared" si="3"/>
        <v>-1.1539269766219995E-2</v>
      </c>
      <c r="N51" s="194">
        <f>PPCL_NG!M51+PPCL_Spot!M51+GT_NG!M51+GT_Spot!M51+Bawana_NG!M51+Bawana_RLNG!M51+Bawana_Spot!M51</f>
        <v>11.42</v>
      </c>
      <c r="O51" s="194">
        <f>PPCL_NG!T51+PPCL_Spot!T51+GT_NG!T51+GT_Spot!T51+Bawana_NG!T51+Bawana_RLNG!T51+Bawana_Spot!T51</f>
        <v>11.488993958497504</v>
      </c>
      <c r="P51" s="195">
        <f t="shared" si="4"/>
        <v>-6.8993958497504337E-2</v>
      </c>
      <c r="Q51" s="195">
        <f t="shared" si="5"/>
        <v>-0.22999999999999776</v>
      </c>
    </row>
    <row r="52" spans="1:17">
      <c r="A52" s="34" t="s">
        <v>94</v>
      </c>
      <c r="B52" s="194">
        <f>PPCL_NG!I52+PPCL_Spot!I52+GT_NG!I52+GT_Spot!I52+Bawana_NG!I52+Bawana_RLNG!I52+Bawana_Spot!I52</f>
        <v>15.57</v>
      </c>
      <c r="C52" s="194">
        <f>PPCL_NG!P52+PPCL_Spot!P52+GT_NG!P52+GT_Spot!P52+Bawana_NG!P52+Bawana_RLNG!P52+Bawana_Spot!P52</f>
        <v>15.666603722686808</v>
      </c>
      <c r="D52" s="195">
        <f t="shared" si="0"/>
        <v>-9.6603722686808169E-2</v>
      </c>
      <c r="E52" s="194">
        <f>PPCL_NG!J52+PPCL_Spot!J52+GT_NG!J52+GT_Spot!J52+Bawana_NG!J52+Bawana_RLNG!J52+Bawana_Spot!J52</f>
        <v>8.52</v>
      </c>
      <c r="F52" s="194">
        <f>PPCL_NG!Q52+PPCL_Spot!Q52+GT_NG!Q52+GT_Spot!Q52+Bawana_NG!Q52+Bawana_RLNG!Q52+Bawana_Spot!Q52</f>
        <v>8.5728621526841096</v>
      </c>
      <c r="G52" s="195">
        <f t="shared" si="1"/>
        <v>-5.2862152684109986E-2</v>
      </c>
      <c r="H52" s="194">
        <f>PPCL_NG!K52+PPCL_Spot!K52+GT_NG!K52+GT_Spot!K52+Bawana_NG!K52+Bawana_RLNG!K52+Bawana_Spot!K52</f>
        <v>0</v>
      </c>
      <c r="I52" s="194">
        <f>PPCL_NG!R52+PPCL_Spot!R52+GT_NG!R52+GT_Spot!R52+Bawana_NG!R52+Bawana_RLNG!R52+Bawana_Spot!R52</f>
        <v>0</v>
      </c>
      <c r="J52" s="195">
        <f t="shared" si="2"/>
        <v>0</v>
      </c>
      <c r="K52" s="194">
        <f>PPCL_NG!L52+PPCL_Spot!L52+GT_NG!L52+GT_Spot!L52+Bawana_NG!L52+Bawana_RLNG!L52+Bawana_Spot!L52</f>
        <v>1.86</v>
      </c>
      <c r="L52" s="194">
        <f>PPCL_NG!S52+PPCL_Spot!S52+GT_NG!S52+GT_Spot!S52+Bawana_NG!S52+Bawana_RLNG!S52+Bawana_Spot!S52</f>
        <v>1.8715403291070947</v>
      </c>
      <c r="M52" s="195">
        <f t="shared" si="3"/>
        <v>-1.1540329107094571E-2</v>
      </c>
      <c r="N52" s="194">
        <f>PPCL_NG!M52+PPCL_Spot!M52+GT_NG!M52+GT_Spot!M52+Bawana_NG!M52+Bawana_RLNG!M52+Bawana_Spot!M52</f>
        <v>11.12</v>
      </c>
      <c r="O52" s="194">
        <f>PPCL_NG!T52+PPCL_Spot!T52+GT_NG!T52+GT_Spot!T52+Bawana_NG!T52+Bawana_RLNG!T52+Bawana_Spot!T52</f>
        <v>11.188993795521984</v>
      </c>
      <c r="P52" s="195">
        <f t="shared" si="4"/>
        <v>-6.8993795521985035E-2</v>
      </c>
      <c r="Q52" s="195">
        <f t="shared" si="5"/>
        <v>-0.22999999999999776</v>
      </c>
    </row>
    <row r="53" spans="1:17">
      <c r="A53" s="34" t="s">
        <v>95</v>
      </c>
      <c r="B53" s="194">
        <f>PPCL_NG!I53+PPCL_Spot!I53+GT_NG!I53+GT_Spot!I53+Bawana_NG!I53+Bawana_RLNG!I53+Bawana_Spot!I53</f>
        <v>15.57</v>
      </c>
      <c r="C53" s="194">
        <f>PPCL_NG!P53+PPCL_Spot!P53+GT_NG!P53+GT_Spot!P53+Bawana_NG!P53+Bawana_RLNG!P53+Bawana_Spot!P53</f>
        <v>15.666603722686808</v>
      </c>
      <c r="D53" s="195">
        <f t="shared" si="0"/>
        <v>-9.6603722686808169E-2</v>
      </c>
      <c r="E53" s="194">
        <f>PPCL_NG!J53+PPCL_Spot!J53+GT_NG!J53+GT_Spot!J53+Bawana_NG!J53+Bawana_RLNG!J53+Bawana_Spot!J53</f>
        <v>8.52</v>
      </c>
      <c r="F53" s="194">
        <f>PPCL_NG!Q53+PPCL_Spot!Q53+GT_NG!Q53+GT_Spot!Q53+Bawana_NG!Q53+Bawana_RLNG!Q53+Bawana_Spot!Q53</f>
        <v>8.5728621526841096</v>
      </c>
      <c r="G53" s="195">
        <f t="shared" si="1"/>
        <v>-5.2862152684109986E-2</v>
      </c>
      <c r="H53" s="194">
        <f>PPCL_NG!K53+PPCL_Spot!K53+GT_NG!K53+GT_Spot!K53+Bawana_NG!K53+Bawana_RLNG!K53+Bawana_Spot!K53</f>
        <v>0</v>
      </c>
      <c r="I53" s="194">
        <f>PPCL_NG!R53+PPCL_Spot!R53+GT_NG!R53+GT_Spot!R53+Bawana_NG!R53+Bawana_RLNG!R53+Bawana_Spot!R53</f>
        <v>0</v>
      </c>
      <c r="J53" s="195">
        <f t="shared" si="2"/>
        <v>0</v>
      </c>
      <c r="K53" s="194">
        <f>PPCL_NG!L53+PPCL_Spot!L53+GT_NG!L53+GT_Spot!L53+Bawana_NG!L53+Bawana_RLNG!L53+Bawana_Spot!L53</f>
        <v>1.86</v>
      </c>
      <c r="L53" s="194">
        <f>PPCL_NG!S53+PPCL_Spot!S53+GT_NG!S53+GT_Spot!S53+Bawana_NG!S53+Bawana_RLNG!S53+Bawana_Spot!S53</f>
        <v>1.8715403291070947</v>
      </c>
      <c r="M53" s="195">
        <f t="shared" si="3"/>
        <v>-1.1540329107094571E-2</v>
      </c>
      <c r="N53" s="194">
        <f>PPCL_NG!M53+PPCL_Spot!M53+GT_NG!M53+GT_Spot!M53+Bawana_NG!M53+Bawana_RLNG!M53+Bawana_Spot!M53</f>
        <v>11.12</v>
      </c>
      <c r="O53" s="194">
        <f>PPCL_NG!T53+PPCL_Spot!T53+GT_NG!T53+GT_Spot!T53+Bawana_NG!T53+Bawana_RLNG!T53+Bawana_Spot!T53</f>
        <v>11.188993795521984</v>
      </c>
      <c r="P53" s="195">
        <f t="shared" si="4"/>
        <v>-6.8993795521985035E-2</v>
      </c>
      <c r="Q53" s="195">
        <f t="shared" si="5"/>
        <v>-0.22999999999999776</v>
      </c>
    </row>
    <row r="54" spans="1:17">
      <c r="A54" s="34" t="s">
        <v>96</v>
      </c>
      <c r="B54" s="194">
        <f>PPCL_NG!I54+PPCL_Spot!I54+GT_NG!I54+GT_Spot!I54+Bawana_NG!I54+Bawana_RLNG!I54+Bawana_Spot!I54</f>
        <v>15.57</v>
      </c>
      <c r="C54" s="194">
        <f>PPCL_NG!P54+PPCL_Spot!P54+GT_NG!P54+GT_Spot!P54+Bawana_NG!P54+Bawana_RLNG!P54+Bawana_Spot!P54</f>
        <v>15.666603722686808</v>
      </c>
      <c r="D54" s="195">
        <f t="shared" si="0"/>
        <v>-9.6603722686808169E-2</v>
      </c>
      <c r="E54" s="194">
        <f>PPCL_NG!J54+PPCL_Spot!J54+GT_NG!J54+GT_Spot!J54+Bawana_NG!J54+Bawana_RLNG!J54+Bawana_Spot!J54</f>
        <v>8.52</v>
      </c>
      <c r="F54" s="194">
        <f>PPCL_NG!Q54+PPCL_Spot!Q54+GT_NG!Q54+GT_Spot!Q54+Bawana_NG!Q54+Bawana_RLNG!Q54+Bawana_Spot!Q54</f>
        <v>8.5728621526841096</v>
      </c>
      <c r="G54" s="195">
        <f t="shared" si="1"/>
        <v>-5.2862152684109986E-2</v>
      </c>
      <c r="H54" s="194">
        <f>PPCL_NG!K54+PPCL_Spot!K54+GT_NG!K54+GT_Spot!K54+Bawana_NG!K54+Bawana_RLNG!K54+Bawana_Spot!K54</f>
        <v>0</v>
      </c>
      <c r="I54" s="194">
        <f>PPCL_NG!R54+PPCL_Spot!R54+GT_NG!R54+GT_Spot!R54+Bawana_NG!R54+Bawana_RLNG!R54+Bawana_Spot!R54</f>
        <v>0</v>
      </c>
      <c r="J54" s="195">
        <f t="shared" si="2"/>
        <v>0</v>
      </c>
      <c r="K54" s="194">
        <f>PPCL_NG!L54+PPCL_Spot!L54+GT_NG!L54+GT_Spot!L54+Bawana_NG!L54+Bawana_RLNG!L54+Bawana_Spot!L54</f>
        <v>1.86</v>
      </c>
      <c r="L54" s="194">
        <f>PPCL_NG!S54+PPCL_Spot!S54+GT_NG!S54+GT_Spot!S54+Bawana_NG!S54+Bawana_RLNG!S54+Bawana_Spot!S54</f>
        <v>1.8715403291070947</v>
      </c>
      <c r="M54" s="195">
        <f t="shared" si="3"/>
        <v>-1.1540329107094571E-2</v>
      </c>
      <c r="N54" s="194">
        <f>PPCL_NG!M54+PPCL_Spot!M54+GT_NG!M54+GT_Spot!M54+Bawana_NG!M54+Bawana_RLNG!M54+Bawana_Spot!M54</f>
        <v>11.12</v>
      </c>
      <c r="O54" s="194">
        <f>PPCL_NG!T54+PPCL_Spot!T54+GT_NG!T54+GT_Spot!T54+Bawana_NG!T54+Bawana_RLNG!T54+Bawana_Spot!T54</f>
        <v>11.188993795521984</v>
      </c>
      <c r="P54" s="195">
        <f t="shared" si="4"/>
        <v>-6.8993795521985035E-2</v>
      </c>
      <c r="Q54" s="195">
        <f t="shared" si="5"/>
        <v>-0.22999999999999776</v>
      </c>
    </row>
    <row r="55" spans="1:17">
      <c r="A55" s="34" t="s">
        <v>97</v>
      </c>
      <c r="B55" s="194">
        <f>PPCL_NG!I55+PPCL_Spot!I55+GT_NG!I55+GT_Spot!I55+Bawana_NG!I55+Bawana_RLNG!I55+Bawana_Spot!I55</f>
        <v>15.04</v>
      </c>
      <c r="C55" s="194">
        <f>PPCL_NG!P55+PPCL_Spot!P55+GT_NG!P55+GT_Spot!P55+Bawana_NG!P55+Bawana_RLNG!P55+Bawana_Spot!P55</f>
        <v>15.13590241197671</v>
      </c>
      <c r="D55" s="195">
        <f t="shared" si="0"/>
        <v>-9.5902411976711122E-2</v>
      </c>
      <c r="E55" s="194">
        <f>PPCL_NG!J55+PPCL_Spot!J55+GT_NG!J55+GT_Spot!J55+Bawana_NG!J55+Bawana_RLNG!J55+Bawana_Spot!J55</f>
        <v>8.24</v>
      </c>
      <c r="F55" s="194">
        <f>PPCL_NG!Q55+PPCL_Spot!Q55+GT_NG!Q55+GT_Spot!Q55+Bawana_NG!Q55+Bawana_RLNG!Q55+Bawana_Spot!Q55</f>
        <v>8.2925422789021344</v>
      </c>
      <c r="G55" s="195">
        <f t="shared" si="1"/>
        <v>-5.2542278902134143E-2</v>
      </c>
      <c r="H55" s="194">
        <f>PPCL_NG!K55+PPCL_Spot!K55+GT_NG!K55+GT_Spot!K55+Bawana_NG!K55+Bawana_RLNG!K55+Bawana_Spot!K55</f>
        <v>0</v>
      </c>
      <c r="I55" s="194">
        <f>PPCL_NG!R55+PPCL_Spot!R55+GT_NG!R55+GT_Spot!R55+Bawana_NG!R55+Bawana_RLNG!R55+Bawana_Spot!R55</f>
        <v>0</v>
      </c>
      <c r="J55" s="195">
        <f t="shared" si="2"/>
        <v>0</v>
      </c>
      <c r="K55" s="194">
        <f>PPCL_NG!L55+PPCL_Spot!L55+GT_NG!L55+GT_Spot!L55+Bawana_NG!L55+Bawana_RLNG!L55+Bawana_Spot!L55</f>
        <v>1.79</v>
      </c>
      <c r="L55" s="194">
        <f>PPCL_NG!S55+PPCL_Spot!S55+GT_NG!S55+GT_Spot!S55+Bawana_NG!S55+Bawana_RLNG!S55+Bawana_Spot!S55</f>
        <v>1.8014139173828665</v>
      </c>
      <c r="M55" s="195">
        <f t="shared" si="3"/>
        <v>-1.1413917382866456E-2</v>
      </c>
      <c r="N55" s="194">
        <f>PPCL_NG!M55+PPCL_Spot!M55+GT_NG!M55+GT_Spot!M55+Bawana_NG!M55+Bawana_RLNG!M55+Bawana_Spot!M55</f>
        <v>11</v>
      </c>
      <c r="O55" s="194">
        <f>PPCL_NG!T55+PPCL_Spot!T55+GT_NG!T55+GT_Spot!T55+Bawana_NG!T55+Bawana_RLNG!T55+Bawana_Spot!T55</f>
        <v>11.070141391738286</v>
      </c>
      <c r="P55" s="195">
        <f t="shared" si="4"/>
        <v>-7.0141391738285819E-2</v>
      </c>
      <c r="Q55" s="195">
        <f t="shared" si="5"/>
        <v>-0.22999999999999754</v>
      </c>
    </row>
    <row r="56" spans="1:17">
      <c r="A56" s="34" t="s">
        <v>98</v>
      </c>
      <c r="B56" s="194">
        <f>PPCL_NG!I56+PPCL_Spot!I56+GT_NG!I56+GT_Spot!I56+Bawana_NG!I56+Bawana_RLNG!I56+Bawana_Spot!I56</f>
        <v>15.04</v>
      </c>
      <c r="C56" s="194">
        <f>PPCL_NG!P56+PPCL_Spot!P56+GT_NG!P56+GT_Spot!P56+Bawana_NG!P56+Bawana_RLNG!P56+Bawana_Spot!P56</f>
        <v>15.13590241197671</v>
      </c>
      <c r="D56" s="195">
        <f t="shared" si="0"/>
        <v>-9.5902411976711122E-2</v>
      </c>
      <c r="E56" s="194">
        <f>PPCL_NG!J56+PPCL_Spot!J56+GT_NG!J56+GT_Spot!J56+Bawana_NG!J56+Bawana_RLNG!J56+Bawana_Spot!J56</f>
        <v>8.24</v>
      </c>
      <c r="F56" s="194">
        <f>PPCL_NG!Q56+PPCL_Spot!Q56+GT_NG!Q56+GT_Spot!Q56+Bawana_NG!Q56+Bawana_RLNG!Q56+Bawana_Spot!Q56</f>
        <v>8.2925422789021344</v>
      </c>
      <c r="G56" s="195">
        <f t="shared" si="1"/>
        <v>-5.2542278902134143E-2</v>
      </c>
      <c r="H56" s="194">
        <f>PPCL_NG!K56+PPCL_Spot!K56+GT_NG!K56+GT_Spot!K56+Bawana_NG!K56+Bawana_RLNG!K56+Bawana_Spot!K56</f>
        <v>0</v>
      </c>
      <c r="I56" s="194">
        <f>PPCL_NG!R56+PPCL_Spot!R56+GT_NG!R56+GT_Spot!R56+Bawana_NG!R56+Bawana_RLNG!R56+Bawana_Spot!R56</f>
        <v>0</v>
      </c>
      <c r="J56" s="195">
        <f t="shared" si="2"/>
        <v>0</v>
      </c>
      <c r="K56" s="194">
        <f>PPCL_NG!L56+PPCL_Spot!L56+GT_NG!L56+GT_Spot!L56+Bawana_NG!L56+Bawana_RLNG!L56+Bawana_Spot!L56</f>
        <v>1.79</v>
      </c>
      <c r="L56" s="194">
        <f>PPCL_NG!S56+PPCL_Spot!S56+GT_NG!S56+GT_Spot!S56+Bawana_NG!S56+Bawana_RLNG!S56+Bawana_Spot!S56</f>
        <v>1.8014139173828665</v>
      </c>
      <c r="M56" s="195">
        <f t="shared" si="3"/>
        <v>-1.1413917382866456E-2</v>
      </c>
      <c r="N56" s="194">
        <f>PPCL_NG!M56+PPCL_Spot!M56+GT_NG!M56+GT_Spot!M56+Bawana_NG!M56+Bawana_RLNG!M56+Bawana_Spot!M56</f>
        <v>11</v>
      </c>
      <c r="O56" s="194">
        <f>PPCL_NG!T56+PPCL_Spot!T56+GT_NG!T56+GT_Spot!T56+Bawana_NG!T56+Bawana_RLNG!T56+Bawana_Spot!T56</f>
        <v>11.070141391738286</v>
      </c>
      <c r="P56" s="195">
        <f t="shared" si="4"/>
        <v>-7.0141391738285819E-2</v>
      </c>
      <c r="Q56" s="195">
        <f t="shared" si="5"/>
        <v>-0.22999999999999754</v>
      </c>
    </row>
    <row r="57" spans="1:17">
      <c r="A57" s="34" t="s">
        <v>99</v>
      </c>
      <c r="B57" s="194">
        <f>PPCL_NG!I57+PPCL_Spot!I57+GT_NG!I57+GT_Spot!I57+Bawana_NG!I57+Bawana_RLNG!I57+Bawana_Spot!I57</f>
        <v>15.04</v>
      </c>
      <c r="C57" s="194">
        <f>PPCL_NG!P57+PPCL_Spot!P57+GT_NG!P57+GT_Spot!P57+Bawana_NG!P57+Bawana_RLNG!P57+Bawana_Spot!P57</f>
        <v>15.13590241197671</v>
      </c>
      <c r="D57" s="195">
        <f t="shared" si="0"/>
        <v>-9.5902411976711122E-2</v>
      </c>
      <c r="E57" s="194">
        <f>PPCL_NG!J57+PPCL_Spot!J57+GT_NG!J57+GT_Spot!J57+Bawana_NG!J57+Bawana_RLNG!J57+Bawana_Spot!J57</f>
        <v>8.24</v>
      </c>
      <c r="F57" s="194">
        <f>PPCL_NG!Q57+PPCL_Spot!Q57+GT_NG!Q57+GT_Spot!Q57+Bawana_NG!Q57+Bawana_RLNG!Q57+Bawana_Spot!Q57</f>
        <v>8.2925422789021344</v>
      </c>
      <c r="G57" s="195">
        <f t="shared" si="1"/>
        <v>-5.2542278902134143E-2</v>
      </c>
      <c r="H57" s="194">
        <f>PPCL_NG!K57+PPCL_Spot!K57+GT_NG!K57+GT_Spot!K57+Bawana_NG!K57+Bawana_RLNG!K57+Bawana_Spot!K57</f>
        <v>0</v>
      </c>
      <c r="I57" s="194">
        <f>PPCL_NG!R57+PPCL_Spot!R57+GT_NG!R57+GT_Spot!R57+Bawana_NG!R57+Bawana_RLNG!R57+Bawana_Spot!R57</f>
        <v>0</v>
      </c>
      <c r="J57" s="195">
        <f t="shared" si="2"/>
        <v>0</v>
      </c>
      <c r="K57" s="194">
        <f>PPCL_NG!L57+PPCL_Spot!L57+GT_NG!L57+GT_Spot!L57+Bawana_NG!L57+Bawana_RLNG!L57+Bawana_Spot!L57</f>
        <v>1.79</v>
      </c>
      <c r="L57" s="194">
        <f>PPCL_NG!S57+PPCL_Spot!S57+GT_NG!S57+GT_Spot!S57+Bawana_NG!S57+Bawana_RLNG!S57+Bawana_Spot!S57</f>
        <v>1.8014139173828665</v>
      </c>
      <c r="M57" s="195">
        <f t="shared" si="3"/>
        <v>-1.1413917382866456E-2</v>
      </c>
      <c r="N57" s="194">
        <f>PPCL_NG!M57+PPCL_Spot!M57+GT_NG!M57+GT_Spot!M57+Bawana_NG!M57+Bawana_RLNG!M57+Bawana_Spot!M57</f>
        <v>11</v>
      </c>
      <c r="O57" s="194">
        <f>PPCL_NG!T57+PPCL_Spot!T57+GT_NG!T57+GT_Spot!T57+Bawana_NG!T57+Bawana_RLNG!T57+Bawana_Spot!T57</f>
        <v>11.070141391738286</v>
      </c>
      <c r="P57" s="195">
        <f t="shared" si="4"/>
        <v>-7.0141391738285819E-2</v>
      </c>
      <c r="Q57" s="195">
        <f t="shared" si="5"/>
        <v>-0.22999999999999754</v>
      </c>
    </row>
    <row r="58" spans="1:17">
      <c r="A58" s="34" t="s">
        <v>100</v>
      </c>
      <c r="B58" s="194">
        <f>PPCL_NG!I58+PPCL_Spot!I58+GT_NG!I58+GT_Spot!I58+Bawana_NG!I58+Bawana_RLNG!I58+Bawana_Spot!I58</f>
        <v>15.04</v>
      </c>
      <c r="C58" s="194">
        <f>PPCL_NG!P58+PPCL_Spot!P58+GT_NG!P58+GT_Spot!P58+Bawana_NG!P58+Bawana_RLNG!P58+Bawana_Spot!P58</f>
        <v>15.13590241197671</v>
      </c>
      <c r="D58" s="195">
        <f t="shared" si="0"/>
        <v>-9.5902411976711122E-2</v>
      </c>
      <c r="E58" s="194">
        <f>PPCL_NG!J58+PPCL_Spot!J58+GT_NG!J58+GT_Spot!J58+Bawana_NG!J58+Bawana_RLNG!J58+Bawana_Spot!J58</f>
        <v>8.24</v>
      </c>
      <c r="F58" s="194">
        <f>PPCL_NG!Q58+PPCL_Spot!Q58+GT_NG!Q58+GT_Spot!Q58+Bawana_NG!Q58+Bawana_RLNG!Q58+Bawana_Spot!Q58</f>
        <v>8.2925422789021344</v>
      </c>
      <c r="G58" s="195">
        <f t="shared" si="1"/>
        <v>-5.2542278902134143E-2</v>
      </c>
      <c r="H58" s="194">
        <f>PPCL_NG!K58+PPCL_Spot!K58+GT_NG!K58+GT_Spot!K58+Bawana_NG!K58+Bawana_RLNG!K58+Bawana_Spot!K58</f>
        <v>0</v>
      </c>
      <c r="I58" s="194">
        <f>PPCL_NG!R58+PPCL_Spot!R58+GT_NG!R58+GT_Spot!R58+Bawana_NG!R58+Bawana_RLNG!R58+Bawana_Spot!R58</f>
        <v>0</v>
      </c>
      <c r="J58" s="195">
        <f t="shared" si="2"/>
        <v>0</v>
      </c>
      <c r="K58" s="194">
        <f>PPCL_NG!L58+PPCL_Spot!L58+GT_NG!L58+GT_Spot!L58+Bawana_NG!L58+Bawana_RLNG!L58+Bawana_Spot!L58</f>
        <v>1.79</v>
      </c>
      <c r="L58" s="194">
        <f>PPCL_NG!S58+PPCL_Spot!S58+GT_NG!S58+GT_Spot!S58+Bawana_NG!S58+Bawana_RLNG!S58+Bawana_Spot!S58</f>
        <v>1.8014139173828665</v>
      </c>
      <c r="M58" s="195">
        <f t="shared" si="3"/>
        <v>-1.1413917382866456E-2</v>
      </c>
      <c r="N58" s="194">
        <f>PPCL_NG!M58+PPCL_Spot!M58+GT_NG!M58+GT_Spot!M58+Bawana_NG!M58+Bawana_RLNG!M58+Bawana_Spot!M58</f>
        <v>11</v>
      </c>
      <c r="O58" s="194">
        <f>PPCL_NG!T58+PPCL_Spot!T58+GT_NG!T58+GT_Spot!T58+Bawana_NG!T58+Bawana_RLNG!T58+Bawana_Spot!T58</f>
        <v>11.070141391738286</v>
      </c>
      <c r="P58" s="195">
        <f t="shared" si="4"/>
        <v>-7.0141391738285819E-2</v>
      </c>
      <c r="Q58" s="195">
        <f t="shared" si="5"/>
        <v>-0.22999999999999754</v>
      </c>
    </row>
    <row r="59" spans="1:17">
      <c r="A59" s="34" t="s">
        <v>101</v>
      </c>
      <c r="B59" s="194">
        <f>PPCL_NG!I59+PPCL_Spot!I59+GT_NG!I59+GT_Spot!I59+Bawana_NG!I59+Bawana_RLNG!I59+Bawana_Spot!I59</f>
        <v>15.04</v>
      </c>
      <c r="C59" s="194">
        <f>PPCL_NG!P59+PPCL_Spot!P59+GT_NG!P59+GT_Spot!P59+Bawana_NG!P59+Bawana_RLNG!P59+Bawana_Spot!P59</f>
        <v>15.13590241197671</v>
      </c>
      <c r="D59" s="195">
        <f t="shared" si="0"/>
        <v>-9.5902411976711122E-2</v>
      </c>
      <c r="E59" s="194">
        <f>PPCL_NG!J59+PPCL_Spot!J59+GT_NG!J59+GT_Spot!J59+Bawana_NG!J59+Bawana_RLNG!J59+Bawana_Spot!J59</f>
        <v>8.24</v>
      </c>
      <c r="F59" s="194">
        <f>PPCL_NG!Q59+PPCL_Spot!Q59+GT_NG!Q59+GT_Spot!Q59+Bawana_NG!Q59+Bawana_RLNG!Q59+Bawana_Spot!Q59</f>
        <v>8.2925422789021344</v>
      </c>
      <c r="G59" s="195">
        <f t="shared" si="1"/>
        <v>-5.2542278902134143E-2</v>
      </c>
      <c r="H59" s="194">
        <f>PPCL_NG!K59+PPCL_Spot!K59+GT_NG!K59+GT_Spot!K59+Bawana_NG!K59+Bawana_RLNG!K59+Bawana_Spot!K59</f>
        <v>0</v>
      </c>
      <c r="I59" s="194">
        <f>PPCL_NG!R59+PPCL_Spot!R59+GT_NG!R59+GT_Spot!R59+Bawana_NG!R59+Bawana_RLNG!R59+Bawana_Spot!R59</f>
        <v>0</v>
      </c>
      <c r="J59" s="195">
        <f t="shared" si="2"/>
        <v>0</v>
      </c>
      <c r="K59" s="194">
        <f>PPCL_NG!L59+PPCL_Spot!L59+GT_NG!L59+GT_Spot!L59+Bawana_NG!L59+Bawana_RLNG!L59+Bawana_Spot!L59</f>
        <v>1.79</v>
      </c>
      <c r="L59" s="194">
        <f>PPCL_NG!S59+PPCL_Spot!S59+GT_NG!S59+GT_Spot!S59+Bawana_NG!S59+Bawana_RLNG!S59+Bawana_Spot!S59</f>
        <v>1.8014139173828665</v>
      </c>
      <c r="M59" s="195">
        <f t="shared" si="3"/>
        <v>-1.1413917382866456E-2</v>
      </c>
      <c r="N59" s="194">
        <f>PPCL_NG!M59+PPCL_Spot!M59+GT_NG!M59+GT_Spot!M59+Bawana_NG!M59+Bawana_RLNG!M59+Bawana_Spot!M59</f>
        <v>11</v>
      </c>
      <c r="O59" s="194">
        <f>PPCL_NG!T59+PPCL_Spot!T59+GT_NG!T59+GT_Spot!T59+Bawana_NG!T59+Bawana_RLNG!T59+Bawana_Spot!T59</f>
        <v>11.070141391738286</v>
      </c>
      <c r="P59" s="195">
        <f t="shared" si="4"/>
        <v>-7.0141391738285819E-2</v>
      </c>
      <c r="Q59" s="195">
        <f t="shared" si="5"/>
        <v>-0.22999999999999754</v>
      </c>
    </row>
    <row r="60" spans="1:17">
      <c r="A60" s="34" t="s">
        <v>102</v>
      </c>
      <c r="B60" s="194">
        <f>PPCL_NG!I60+PPCL_Spot!I60+GT_NG!I60+GT_Spot!I60+Bawana_NG!I60+Bawana_RLNG!I60+Bawana_Spot!I60</f>
        <v>15.04</v>
      </c>
      <c r="C60" s="194">
        <f>PPCL_NG!P60+PPCL_Spot!P60+GT_NG!P60+GT_Spot!P60+Bawana_NG!P60+Bawana_RLNG!P60+Bawana_Spot!P60</f>
        <v>15.13590241197671</v>
      </c>
      <c r="D60" s="195">
        <f t="shared" si="0"/>
        <v>-9.5902411976711122E-2</v>
      </c>
      <c r="E60" s="194">
        <f>PPCL_NG!J60+PPCL_Spot!J60+GT_NG!J60+GT_Spot!J60+Bawana_NG!J60+Bawana_RLNG!J60+Bawana_Spot!J60</f>
        <v>8.24</v>
      </c>
      <c r="F60" s="194">
        <f>PPCL_NG!Q60+PPCL_Spot!Q60+GT_NG!Q60+GT_Spot!Q60+Bawana_NG!Q60+Bawana_RLNG!Q60+Bawana_Spot!Q60</f>
        <v>8.2925422789021344</v>
      </c>
      <c r="G60" s="195">
        <f t="shared" si="1"/>
        <v>-5.2542278902134143E-2</v>
      </c>
      <c r="H60" s="194">
        <f>PPCL_NG!K60+PPCL_Spot!K60+GT_NG!K60+GT_Spot!K60+Bawana_NG!K60+Bawana_RLNG!K60+Bawana_Spot!K60</f>
        <v>0</v>
      </c>
      <c r="I60" s="194">
        <f>PPCL_NG!R60+PPCL_Spot!R60+GT_NG!R60+GT_Spot!R60+Bawana_NG!R60+Bawana_RLNG!R60+Bawana_Spot!R60</f>
        <v>0</v>
      </c>
      <c r="J60" s="195">
        <f t="shared" si="2"/>
        <v>0</v>
      </c>
      <c r="K60" s="194">
        <f>PPCL_NG!L60+PPCL_Spot!L60+GT_NG!L60+GT_Spot!L60+Bawana_NG!L60+Bawana_RLNG!L60+Bawana_Spot!L60</f>
        <v>1.79</v>
      </c>
      <c r="L60" s="194">
        <f>PPCL_NG!S60+PPCL_Spot!S60+GT_NG!S60+GT_Spot!S60+Bawana_NG!S60+Bawana_RLNG!S60+Bawana_Spot!S60</f>
        <v>1.8014139173828665</v>
      </c>
      <c r="M60" s="195">
        <f t="shared" si="3"/>
        <v>-1.1413917382866456E-2</v>
      </c>
      <c r="N60" s="194">
        <f>PPCL_NG!M60+PPCL_Spot!M60+GT_NG!M60+GT_Spot!M60+Bawana_NG!M60+Bawana_RLNG!M60+Bawana_Spot!M60</f>
        <v>11</v>
      </c>
      <c r="O60" s="194">
        <f>PPCL_NG!T60+PPCL_Spot!T60+GT_NG!T60+GT_Spot!T60+Bawana_NG!T60+Bawana_RLNG!T60+Bawana_Spot!T60</f>
        <v>11.070141391738286</v>
      </c>
      <c r="P60" s="195">
        <f t="shared" si="4"/>
        <v>-7.0141391738285819E-2</v>
      </c>
      <c r="Q60" s="195">
        <f t="shared" si="5"/>
        <v>-0.22999999999999754</v>
      </c>
    </row>
    <row r="61" spans="1:17">
      <c r="A61" s="34" t="s">
        <v>103</v>
      </c>
      <c r="B61" s="194">
        <f>PPCL_NG!I61+PPCL_Spot!I61+GT_NG!I61+GT_Spot!I61+Bawana_NG!I61+Bawana_RLNG!I61+Bawana_Spot!I61</f>
        <v>15.04</v>
      </c>
      <c r="C61" s="194">
        <f>PPCL_NG!P61+PPCL_Spot!P61+GT_NG!P61+GT_Spot!P61+Bawana_NG!P61+Bawana_RLNG!P61+Bawana_Spot!P61</f>
        <v>15.13590241197671</v>
      </c>
      <c r="D61" s="195">
        <f t="shared" si="0"/>
        <v>-9.5902411976711122E-2</v>
      </c>
      <c r="E61" s="194">
        <f>PPCL_NG!J61+PPCL_Spot!J61+GT_NG!J61+GT_Spot!J61+Bawana_NG!J61+Bawana_RLNG!J61+Bawana_Spot!J61</f>
        <v>8.24</v>
      </c>
      <c r="F61" s="194">
        <f>PPCL_NG!Q61+PPCL_Spot!Q61+GT_NG!Q61+GT_Spot!Q61+Bawana_NG!Q61+Bawana_RLNG!Q61+Bawana_Spot!Q61</f>
        <v>8.2925422789021344</v>
      </c>
      <c r="G61" s="195">
        <f t="shared" si="1"/>
        <v>-5.2542278902134143E-2</v>
      </c>
      <c r="H61" s="194">
        <f>PPCL_NG!K61+PPCL_Spot!K61+GT_NG!K61+GT_Spot!K61+Bawana_NG!K61+Bawana_RLNG!K61+Bawana_Spot!K61</f>
        <v>0</v>
      </c>
      <c r="I61" s="194">
        <f>PPCL_NG!R61+PPCL_Spot!R61+GT_NG!R61+GT_Spot!R61+Bawana_NG!R61+Bawana_RLNG!R61+Bawana_Spot!R61</f>
        <v>0</v>
      </c>
      <c r="J61" s="195">
        <f t="shared" si="2"/>
        <v>0</v>
      </c>
      <c r="K61" s="194">
        <f>PPCL_NG!L61+PPCL_Spot!L61+GT_NG!L61+GT_Spot!L61+Bawana_NG!L61+Bawana_RLNG!L61+Bawana_Spot!L61</f>
        <v>1.79</v>
      </c>
      <c r="L61" s="194">
        <f>PPCL_NG!S61+PPCL_Spot!S61+GT_NG!S61+GT_Spot!S61+Bawana_NG!S61+Bawana_RLNG!S61+Bawana_Spot!S61</f>
        <v>1.8014139173828665</v>
      </c>
      <c r="M61" s="195">
        <f t="shared" si="3"/>
        <v>-1.1413917382866456E-2</v>
      </c>
      <c r="N61" s="194">
        <f>PPCL_NG!M61+PPCL_Spot!M61+GT_NG!M61+GT_Spot!M61+Bawana_NG!M61+Bawana_RLNG!M61+Bawana_Spot!M61</f>
        <v>11</v>
      </c>
      <c r="O61" s="194">
        <f>PPCL_NG!T61+PPCL_Spot!T61+GT_NG!T61+GT_Spot!T61+Bawana_NG!T61+Bawana_RLNG!T61+Bawana_Spot!T61</f>
        <v>11.070141391738286</v>
      </c>
      <c r="P61" s="195">
        <f t="shared" si="4"/>
        <v>-7.0141391738285819E-2</v>
      </c>
      <c r="Q61" s="195">
        <f t="shared" si="5"/>
        <v>-0.22999999999999754</v>
      </c>
    </row>
    <row r="62" spans="1:17">
      <c r="A62" s="34" t="s">
        <v>104</v>
      </c>
      <c r="B62" s="194">
        <f>PPCL_NG!I62+PPCL_Spot!I62+GT_NG!I62+GT_Spot!I62+Bawana_NG!I62+Bawana_RLNG!I62+Bawana_Spot!I62</f>
        <v>15.04</v>
      </c>
      <c r="C62" s="194">
        <f>PPCL_NG!P62+PPCL_Spot!P62+GT_NG!P62+GT_Spot!P62+Bawana_NG!P62+Bawana_RLNG!P62+Bawana_Spot!P62</f>
        <v>15.13590241197671</v>
      </c>
      <c r="D62" s="195">
        <f t="shared" si="0"/>
        <v>-9.5902411976711122E-2</v>
      </c>
      <c r="E62" s="194">
        <f>PPCL_NG!J62+PPCL_Spot!J62+GT_NG!J62+GT_Spot!J62+Bawana_NG!J62+Bawana_RLNG!J62+Bawana_Spot!J62</f>
        <v>8.24</v>
      </c>
      <c r="F62" s="194">
        <f>PPCL_NG!Q62+PPCL_Spot!Q62+GT_NG!Q62+GT_Spot!Q62+Bawana_NG!Q62+Bawana_RLNG!Q62+Bawana_Spot!Q62</f>
        <v>8.2925422789021344</v>
      </c>
      <c r="G62" s="195">
        <f t="shared" si="1"/>
        <v>-5.2542278902134143E-2</v>
      </c>
      <c r="H62" s="194">
        <f>PPCL_NG!K62+PPCL_Spot!K62+GT_NG!K62+GT_Spot!K62+Bawana_NG!K62+Bawana_RLNG!K62+Bawana_Spot!K62</f>
        <v>0</v>
      </c>
      <c r="I62" s="194">
        <f>PPCL_NG!R62+PPCL_Spot!R62+GT_NG!R62+GT_Spot!R62+Bawana_NG!R62+Bawana_RLNG!R62+Bawana_Spot!R62</f>
        <v>0</v>
      </c>
      <c r="J62" s="195">
        <f t="shared" si="2"/>
        <v>0</v>
      </c>
      <c r="K62" s="194">
        <f>PPCL_NG!L62+PPCL_Spot!L62+GT_NG!L62+GT_Spot!L62+Bawana_NG!L62+Bawana_RLNG!L62+Bawana_Spot!L62</f>
        <v>1.79</v>
      </c>
      <c r="L62" s="194">
        <f>PPCL_NG!S62+PPCL_Spot!S62+GT_NG!S62+GT_Spot!S62+Bawana_NG!S62+Bawana_RLNG!S62+Bawana_Spot!S62</f>
        <v>1.8014139173828665</v>
      </c>
      <c r="M62" s="195">
        <f t="shared" si="3"/>
        <v>-1.1413917382866456E-2</v>
      </c>
      <c r="N62" s="194">
        <f>PPCL_NG!M62+PPCL_Spot!M62+GT_NG!M62+GT_Spot!M62+Bawana_NG!M62+Bawana_RLNG!M62+Bawana_Spot!M62</f>
        <v>11</v>
      </c>
      <c r="O62" s="194">
        <f>PPCL_NG!T62+PPCL_Spot!T62+GT_NG!T62+GT_Spot!T62+Bawana_NG!T62+Bawana_RLNG!T62+Bawana_Spot!T62</f>
        <v>11.070141391738286</v>
      </c>
      <c r="P62" s="195">
        <f t="shared" si="4"/>
        <v>-7.0141391738285819E-2</v>
      </c>
      <c r="Q62" s="195">
        <f t="shared" si="5"/>
        <v>-0.22999999999999754</v>
      </c>
    </row>
    <row r="63" spans="1:17">
      <c r="A63" s="34" t="s">
        <v>105</v>
      </c>
      <c r="B63" s="194">
        <f>PPCL_NG!I63+PPCL_Spot!I63+GT_NG!I63+GT_Spot!I63+Bawana_NG!I63+Bawana_RLNG!I63+Bawana_Spot!I63</f>
        <v>15.04</v>
      </c>
      <c r="C63" s="194">
        <f>PPCL_NG!P63+PPCL_Spot!P63+GT_NG!P63+GT_Spot!P63+Bawana_NG!P63+Bawana_RLNG!P63+Bawana_Spot!P63</f>
        <v>15.13590241197671</v>
      </c>
      <c r="D63" s="195">
        <f t="shared" si="0"/>
        <v>-9.5902411976711122E-2</v>
      </c>
      <c r="E63" s="194">
        <f>PPCL_NG!J63+PPCL_Spot!J63+GT_NG!J63+GT_Spot!J63+Bawana_NG!J63+Bawana_RLNG!J63+Bawana_Spot!J63</f>
        <v>8.24</v>
      </c>
      <c r="F63" s="194">
        <f>PPCL_NG!Q63+PPCL_Spot!Q63+GT_NG!Q63+GT_Spot!Q63+Bawana_NG!Q63+Bawana_RLNG!Q63+Bawana_Spot!Q63</f>
        <v>8.2925422789021344</v>
      </c>
      <c r="G63" s="195">
        <f t="shared" si="1"/>
        <v>-5.2542278902134143E-2</v>
      </c>
      <c r="H63" s="194">
        <f>PPCL_NG!K63+PPCL_Spot!K63+GT_NG!K63+GT_Spot!K63+Bawana_NG!K63+Bawana_RLNG!K63+Bawana_Spot!K63</f>
        <v>0</v>
      </c>
      <c r="I63" s="194">
        <f>PPCL_NG!R63+PPCL_Spot!R63+GT_NG!R63+GT_Spot!R63+Bawana_NG!R63+Bawana_RLNG!R63+Bawana_Spot!R63</f>
        <v>0</v>
      </c>
      <c r="J63" s="195">
        <f t="shared" si="2"/>
        <v>0</v>
      </c>
      <c r="K63" s="194">
        <f>PPCL_NG!L63+PPCL_Spot!L63+GT_NG!L63+GT_Spot!L63+Bawana_NG!L63+Bawana_RLNG!L63+Bawana_Spot!L63</f>
        <v>1.79</v>
      </c>
      <c r="L63" s="194">
        <f>PPCL_NG!S63+PPCL_Spot!S63+GT_NG!S63+GT_Spot!S63+Bawana_NG!S63+Bawana_RLNG!S63+Bawana_Spot!S63</f>
        <v>1.8014139173828665</v>
      </c>
      <c r="M63" s="195">
        <f t="shared" si="3"/>
        <v>-1.1413917382866456E-2</v>
      </c>
      <c r="N63" s="194">
        <f>PPCL_NG!M63+PPCL_Spot!M63+GT_NG!M63+GT_Spot!M63+Bawana_NG!M63+Bawana_RLNG!M63+Bawana_Spot!M63</f>
        <v>11</v>
      </c>
      <c r="O63" s="194">
        <f>PPCL_NG!T63+PPCL_Spot!T63+GT_NG!T63+GT_Spot!T63+Bawana_NG!T63+Bawana_RLNG!T63+Bawana_Spot!T63</f>
        <v>11.070141391738286</v>
      </c>
      <c r="P63" s="195">
        <f t="shared" si="4"/>
        <v>-7.0141391738285819E-2</v>
      </c>
      <c r="Q63" s="195">
        <f t="shared" si="5"/>
        <v>-0.22999999999999754</v>
      </c>
    </row>
    <row r="64" spans="1:17">
      <c r="A64" s="34" t="s">
        <v>106</v>
      </c>
      <c r="B64" s="194">
        <f>PPCL_NG!I64+PPCL_Spot!I64+GT_NG!I64+GT_Spot!I64+Bawana_NG!I64+Bawana_RLNG!I64+Bawana_Spot!I64</f>
        <v>15.04</v>
      </c>
      <c r="C64" s="194">
        <f>PPCL_NG!P64+PPCL_Spot!P64+GT_NG!P64+GT_Spot!P64+Bawana_NG!P64+Bawana_RLNG!P64+Bawana_Spot!P64</f>
        <v>15.13590241197671</v>
      </c>
      <c r="D64" s="195">
        <f t="shared" si="0"/>
        <v>-9.5902411976711122E-2</v>
      </c>
      <c r="E64" s="194">
        <f>PPCL_NG!J64+PPCL_Spot!J64+GT_NG!J64+GT_Spot!J64+Bawana_NG!J64+Bawana_RLNG!J64+Bawana_Spot!J64</f>
        <v>8.24</v>
      </c>
      <c r="F64" s="194">
        <f>PPCL_NG!Q64+PPCL_Spot!Q64+GT_NG!Q64+GT_Spot!Q64+Bawana_NG!Q64+Bawana_RLNG!Q64+Bawana_Spot!Q64</f>
        <v>8.2925422789021344</v>
      </c>
      <c r="G64" s="195">
        <f t="shared" si="1"/>
        <v>-5.2542278902134143E-2</v>
      </c>
      <c r="H64" s="194">
        <f>PPCL_NG!K64+PPCL_Spot!K64+GT_NG!K64+GT_Spot!K64+Bawana_NG!K64+Bawana_RLNG!K64+Bawana_Spot!K64</f>
        <v>0</v>
      </c>
      <c r="I64" s="194">
        <f>PPCL_NG!R64+PPCL_Spot!R64+GT_NG!R64+GT_Spot!R64+Bawana_NG!R64+Bawana_RLNG!R64+Bawana_Spot!R64</f>
        <v>0</v>
      </c>
      <c r="J64" s="195">
        <f t="shared" si="2"/>
        <v>0</v>
      </c>
      <c r="K64" s="194">
        <f>PPCL_NG!L64+PPCL_Spot!L64+GT_NG!L64+GT_Spot!L64+Bawana_NG!L64+Bawana_RLNG!L64+Bawana_Spot!L64</f>
        <v>1.79</v>
      </c>
      <c r="L64" s="194">
        <f>PPCL_NG!S64+PPCL_Spot!S64+GT_NG!S64+GT_Spot!S64+Bawana_NG!S64+Bawana_RLNG!S64+Bawana_Spot!S64</f>
        <v>1.8014139173828665</v>
      </c>
      <c r="M64" s="195">
        <f t="shared" si="3"/>
        <v>-1.1413917382866456E-2</v>
      </c>
      <c r="N64" s="194">
        <f>PPCL_NG!M64+PPCL_Spot!M64+GT_NG!M64+GT_Spot!M64+Bawana_NG!M64+Bawana_RLNG!M64+Bawana_Spot!M64</f>
        <v>11</v>
      </c>
      <c r="O64" s="194">
        <f>PPCL_NG!T64+PPCL_Spot!T64+GT_NG!T64+GT_Spot!T64+Bawana_NG!T64+Bawana_RLNG!T64+Bawana_Spot!T64</f>
        <v>11.070141391738286</v>
      </c>
      <c r="P64" s="195">
        <f t="shared" si="4"/>
        <v>-7.0141391738285819E-2</v>
      </c>
      <c r="Q64" s="195">
        <f t="shared" si="5"/>
        <v>-0.22999999999999754</v>
      </c>
    </row>
    <row r="65" spans="1:17">
      <c r="A65" s="34" t="s">
        <v>107</v>
      </c>
      <c r="B65" s="194">
        <f>PPCL_NG!I65+PPCL_Spot!I65+GT_NG!I65+GT_Spot!I65+Bawana_NG!I65+Bawana_RLNG!I65+Bawana_Spot!I65</f>
        <v>15.04</v>
      </c>
      <c r="C65" s="194">
        <f>PPCL_NG!P65+PPCL_Spot!P65+GT_NG!P65+GT_Spot!P65+Bawana_NG!P65+Bawana_RLNG!P65+Bawana_Spot!P65</f>
        <v>15.13590241197671</v>
      </c>
      <c r="D65" s="195">
        <f t="shared" si="0"/>
        <v>-9.5902411976711122E-2</v>
      </c>
      <c r="E65" s="194">
        <f>PPCL_NG!J65+PPCL_Spot!J65+GT_NG!J65+GT_Spot!J65+Bawana_NG!J65+Bawana_RLNG!J65+Bawana_Spot!J65</f>
        <v>8.24</v>
      </c>
      <c r="F65" s="194">
        <f>PPCL_NG!Q65+PPCL_Spot!Q65+GT_NG!Q65+GT_Spot!Q65+Bawana_NG!Q65+Bawana_RLNG!Q65+Bawana_Spot!Q65</f>
        <v>8.2925422789021344</v>
      </c>
      <c r="G65" s="195">
        <f t="shared" si="1"/>
        <v>-5.2542278902134143E-2</v>
      </c>
      <c r="H65" s="194">
        <f>PPCL_NG!K65+PPCL_Spot!K65+GT_NG!K65+GT_Spot!K65+Bawana_NG!K65+Bawana_RLNG!K65+Bawana_Spot!K65</f>
        <v>0</v>
      </c>
      <c r="I65" s="194">
        <f>PPCL_NG!R65+PPCL_Spot!R65+GT_NG!R65+GT_Spot!R65+Bawana_NG!R65+Bawana_RLNG!R65+Bawana_Spot!R65</f>
        <v>0</v>
      </c>
      <c r="J65" s="195">
        <f t="shared" si="2"/>
        <v>0</v>
      </c>
      <c r="K65" s="194">
        <f>PPCL_NG!L65+PPCL_Spot!L65+GT_NG!L65+GT_Spot!L65+Bawana_NG!L65+Bawana_RLNG!L65+Bawana_Spot!L65</f>
        <v>1.79</v>
      </c>
      <c r="L65" s="194">
        <f>PPCL_NG!S65+PPCL_Spot!S65+GT_NG!S65+GT_Spot!S65+Bawana_NG!S65+Bawana_RLNG!S65+Bawana_Spot!S65</f>
        <v>1.8014139173828665</v>
      </c>
      <c r="M65" s="195">
        <f t="shared" si="3"/>
        <v>-1.1413917382866456E-2</v>
      </c>
      <c r="N65" s="194">
        <f>PPCL_NG!M65+PPCL_Spot!M65+GT_NG!M65+GT_Spot!M65+Bawana_NG!M65+Bawana_RLNG!M65+Bawana_Spot!M65</f>
        <v>11</v>
      </c>
      <c r="O65" s="194">
        <f>PPCL_NG!T65+PPCL_Spot!T65+GT_NG!T65+GT_Spot!T65+Bawana_NG!T65+Bawana_RLNG!T65+Bawana_Spot!T65</f>
        <v>11.070141391738286</v>
      </c>
      <c r="P65" s="195">
        <f t="shared" si="4"/>
        <v>-7.0141391738285819E-2</v>
      </c>
      <c r="Q65" s="195">
        <f t="shared" si="5"/>
        <v>-0.22999999999999754</v>
      </c>
    </row>
    <row r="66" spans="1:17">
      <c r="A66" s="34" t="s">
        <v>108</v>
      </c>
      <c r="B66" s="194">
        <f>PPCL_NG!I66+PPCL_Spot!I66+GT_NG!I66+GT_Spot!I66+Bawana_NG!I66+Bawana_RLNG!I66+Bawana_Spot!I66</f>
        <v>15.04</v>
      </c>
      <c r="C66" s="194">
        <f>PPCL_NG!P66+PPCL_Spot!P66+GT_NG!P66+GT_Spot!P66+Bawana_NG!P66+Bawana_RLNG!P66+Bawana_Spot!P66</f>
        <v>15.13590241197671</v>
      </c>
      <c r="D66" s="195">
        <f t="shared" si="0"/>
        <v>-9.5902411976711122E-2</v>
      </c>
      <c r="E66" s="194">
        <f>PPCL_NG!J66+PPCL_Spot!J66+GT_NG!J66+GT_Spot!J66+Bawana_NG!J66+Bawana_RLNG!J66+Bawana_Spot!J66</f>
        <v>8.24</v>
      </c>
      <c r="F66" s="194">
        <f>PPCL_NG!Q66+PPCL_Spot!Q66+GT_NG!Q66+GT_Spot!Q66+Bawana_NG!Q66+Bawana_RLNG!Q66+Bawana_Spot!Q66</f>
        <v>8.2925422789021344</v>
      </c>
      <c r="G66" s="195">
        <f t="shared" si="1"/>
        <v>-5.2542278902134143E-2</v>
      </c>
      <c r="H66" s="194">
        <f>PPCL_NG!K66+PPCL_Spot!K66+GT_NG!K66+GT_Spot!K66+Bawana_NG!K66+Bawana_RLNG!K66+Bawana_Spot!K66</f>
        <v>0</v>
      </c>
      <c r="I66" s="194">
        <f>PPCL_NG!R66+PPCL_Spot!R66+GT_NG!R66+GT_Spot!R66+Bawana_NG!R66+Bawana_RLNG!R66+Bawana_Spot!R66</f>
        <v>0</v>
      </c>
      <c r="J66" s="195">
        <f t="shared" si="2"/>
        <v>0</v>
      </c>
      <c r="K66" s="194">
        <f>PPCL_NG!L66+PPCL_Spot!L66+GT_NG!L66+GT_Spot!L66+Bawana_NG!L66+Bawana_RLNG!L66+Bawana_Spot!L66</f>
        <v>1.79</v>
      </c>
      <c r="L66" s="194">
        <f>PPCL_NG!S66+PPCL_Spot!S66+GT_NG!S66+GT_Spot!S66+Bawana_NG!S66+Bawana_RLNG!S66+Bawana_Spot!S66</f>
        <v>1.8014139173828665</v>
      </c>
      <c r="M66" s="195">
        <f t="shared" si="3"/>
        <v>-1.1413917382866456E-2</v>
      </c>
      <c r="N66" s="194">
        <f>PPCL_NG!M66+PPCL_Spot!M66+GT_NG!M66+GT_Spot!M66+Bawana_NG!M66+Bawana_RLNG!M66+Bawana_Spot!M66</f>
        <v>11</v>
      </c>
      <c r="O66" s="194">
        <f>PPCL_NG!T66+PPCL_Spot!T66+GT_NG!T66+GT_Spot!T66+Bawana_NG!T66+Bawana_RLNG!T66+Bawana_Spot!T66</f>
        <v>11.070141391738286</v>
      </c>
      <c r="P66" s="195">
        <f t="shared" si="4"/>
        <v>-7.0141391738285819E-2</v>
      </c>
      <c r="Q66" s="195">
        <f t="shared" si="5"/>
        <v>-0.22999999999999754</v>
      </c>
    </row>
    <row r="67" spans="1:17">
      <c r="A67" s="34" t="s">
        <v>109</v>
      </c>
      <c r="B67" s="194">
        <f>PPCL_NG!I67+PPCL_Spot!I67+GT_NG!I67+GT_Spot!I67+Bawana_NG!I67+Bawana_RLNG!I67+Bawana_Spot!I67</f>
        <v>15.04</v>
      </c>
      <c r="C67" s="194">
        <f>PPCL_NG!P67+PPCL_Spot!P67+GT_NG!P67+GT_Spot!P67+Bawana_NG!P67+Bawana_RLNG!P67+Bawana_Spot!P67</f>
        <v>15.13590241197671</v>
      </c>
      <c r="D67" s="195">
        <f t="shared" ref="D67:D99" si="6">B67-C67</f>
        <v>-9.5902411976711122E-2</v>
      </c>
      <c r="E67" s="194">
        <f>PPCL_NG!J67+PPCL_Spot!J67+GT_NG!J67+GT_Spot!J67+Bawana_NG!J67+Bawana_RLNG!J67+Bawana_Spot!J67</f>
        <v>8.24</v>
      </c>
      <c r="F67" s="194">
        <f>PPCL_NG!Q67+PPCL_Spot!Q67+GT_NG!Q67+GT_Spot!Q67+Bawana_NG!Q67+Bawana_RLNG!Q67+Bawana_Spot!Q67</f>
        <v>8.2925422789021344</v>
      </c>
      <c r="G67" s="195">
        <f t="shared" ref="G67:G99" si="7">E67-F67</f>
        <v>-5.2542278902134143E-2</v>
      </c>
      <c r="H67" s="194">
        <f>PPCL_NG!K67+PPCL_Spot!K67+GT_NG!K67+GT_Spot!K67+Bawana_NG!K67+Bawana_RLNG!K67+Bawana_Spot!K67</f>
        <v>0</v>
      </c>
      <c r="I67" s="194">
        <f>PPCL_NG!R67+PPCL_Spot!R67+GT_NG!R67+GT_Spot!R67+Bawana_NG!R67+Bawana_RLNG!R67+Bawana_Spot!R67</f>
        <v>0</v>
      </c>
      <c r="J67" s="195">
        <f t="shared" ref="J67:J99" si="8">H67-I67</f>
        <v>0</v>
      </c>
      <c r="K67" s="194">
        <f>PPCL_NG!L67+PPCL_Spot!L67+GT_NG!L67+GT_Spot!L67+Bawana_NG!L67+Bawana_RLNG!L67+Bawana_Spot!L67</f>
        <v>1.79</v>
      </c>
      <c r="L67" s="194">
        <f>PPCL_NG!S67+PPCL_Spot!S67+GT_NG!S67+GT_Spot!S67+Bawana_NG!S67+Bawana_RLNG!S67+Bawana_Spot!S67</f>
        <v>1.8014139173828665</v>
      </c>
      <c r="M67" s="195">
        <f t="shared" ref="M67:M99" si="9">K67-L67</f>
        <v>-1.1413917382866456E-2</v>
      </c>
      <c r="N67" s="194">
        <f>PPCL_NG!M67+PPCL_Spot!M67+GT_NG!M67+GT_Spot!M67+Bawana_NG!M67+Bawana_RLNG!M67+Bawana_Spot!M67</f>
        <v>11</v>
      </c>
      <c r="O67" s="194">
        <f>PPCL_NG!T67+PPCL_Spot!T67+GT_NG!T67+GT_Spot!T67+Bawana_NG!T67+Bawana_RLNG!T67+Bawana_Spot!T67</f>
        <v>11.070141391738286</v>
      </c>
      <c r="P67" s="195">
        <f t="shared" ref="P67:P99" si="10">N67-O67</f>
        <v>-7.0141391738285819E-2</v>
      </c>
      <c r="Q67" s="195">
        <f t="shared" si="5"/>
        <v>-0.22999999999999754</v>
      </c>
    </row>
    <row r="68" spans="1:17">
      <c r="A68" s="34" t="s">
        <v>110</v>
      </c>
      <c r="B68" s="194">
        <f>PPCL_NG!I68+PPCL_Spot!I68+GT_NG!I68+GT_Spot!I68+Bawana_NG!I68+Bawana_RLNG!I68+Bawana_Spot!I68</f>
        <v>15.04</v>
      </c>
      <c r="C68" s="194">
        <f>PPCL_NG!P68+PPCL_Spot!P68+GT_NG!P68+GT_Spot!P68+Bawana_NG!P68+Bawana_RLNG!P68+Bawana_Spot!P68</f>
        <v>15.13590241197671</v>
      </c>
      <c r="D68" s="195">
        <f t="shared" si="6"/>
        <v>-9.5902411976711122E-2</v>
      </c>
      <c r="E68" s="194">
        <f>PPCL_NG!J68+PPCL_Spot!J68+GT_NG!J68+GT_Spot!J68+Bawana_NG!J68+Bawana_RLNG!J68+Bawana_Spot!J68</f>
        <v>8.24</v>
      </c>
      <c r="F68" s="194">
        <f>PPCL_NG!Q68+PPCL_Spot!Q68+GT_NG!Q68+GT_Spot!Q68+Bawana_NG!Q68+Bawana_RLNG!Q68+Bawana_Spot!Q68</f>
        <v>8.2925422789021344</v>
      </c>
      <c r="G68" s="195">
        <f t="shared" si="7"/>
        <v>-5.2542278902134143E-2</v>
      </c>
      <c r="H68" s="194">
        <f>PPCL_NG!K68+PPCL_Spot!K68+GT_NG!K68+GT_Spot!K68+Bawana_NG!K68+Bawana_RLNG!K68+Bawana_Spot!K68</f>
        <v>0</v>
      </c>
      <c r="I68" s="194">
        <f>PPCL_NG!R68+PPCL_Spot!R68+GT_NG!R68+GT_Spot!R68+Bawana_NG!R68+Bawana_RLNG!R68+Bawana_Spot!R68</f>
        <v>0</v>
      </c>
      <c r="J68" s="195">
        <f t="shared" si="8"/>
        <v>0</v>
      </c>
      <c r="K68" s="194">
        <f>PPCL_NG!L68+PPCL_Spot!L68+GT_NG!L68+GT_Spot!L68+Bawana_NG!L68+Bawana_RLNG!L68+Bawana_Spot!L68</f>
        <v>1.79</v>
      </c>
      <c r="L68" s="194">
        <f>PPCL_NG!S68+PPCL_Spot!S68+GT_NG!S68+GT_Spot!S68+Bawana_NG!S68+Bawana_RLNG!S68+Bawana_Spot!S68</f>
        <v>1.8014139173828665</v>
      </c>
      <c r="M68" s="195">
        <f t="shared" si="9"/>
        <v>-1.1413917382866456E-2</v>
      </c>
      <c r="N68" s="194">
        <f>PPCL_NG!M68+PPCL_Spot!M68+GT_NG!M68+GT_Spot!M68+Bawana_NG!M68+Bawana_RLNG!M68+Bawana_Spot!M68</f>
        <v>11</v>
      </c>
      <c r="O68" s="194">
        <f>PPCL_NG!T68+PPCL_Spot!T68+GT_NG!T68+GT_Spot!T68+Bawana_NG!T68+Bawana_RLNG!T68+Bawana_Spot!T68</f>
        <v>11.070141391738286</v>
      </c>
      <c r="P68" s="195">
        <f t="shared" si="10"/>
        <v>-7.0141391738285819E-2</v>
      </c>
      <c r="Q68" s="195">
        <f t="shared" ref="Q68:Q99" si="11">D68+G68+J68+M68+P68</f>
        <v>-0.22999999999999754</v>
      </c>
    </row>
    <row r="69" spans="1:17">
      <c r="A69" s="34" t="s">
        <v>111</v>
      </c>
      <c r="B69" s="194">
        <f>PPCL_NG!I69+PPCL_Spot!I69+GT_NG!I69+GT_Spot!I69+Bawana_NG!I69+Bawana_RLNG!I69+Bawana_Spot!I69</f>
        <v>15.04</v>
      </c>
      <c r="C69" s="194">
        <f>PPCL_NG!P69+PPCL_Spot!P69+GT_NG!P69+GT_Spot!P69+Bawana_NG!P69+Bawana_RLNG!P69+Bawana_Spot!P69</f>
        <v>15.13590241197671</v>
      </c>
      <c r="D69" s="195">
        <f t="shared" si="6"/>
        <v>-9.5902411976711122E-2</v>
      </c>
      <c r="E69" s="194">
        <f>PPCL_NG!J69+PPCL_Spot!J69+GT_NG!J69+GT_Spot!J69+Bawana_NG!J69+Bawana_RLNG!J69+Bawana_Spot!J69</f>
        <v>8.24</v>
      </c>
      <c r="F69" s="194">
        <f>PPCL_NG!Q69+PPCL_Spot!Q69+GT_NG!Q69+GT_Spot!Q69+Bawana_NG!Q69+Bawana_RLNG!Q69+Bawana_Spot!Q69</f>
        <v>8.2925422789021344</v>
      </c>
      <c r="G69" s="195">
        <f t="shared" si="7"/>
        <v>-5.2542278902134143E-2</v>
      </c>
      <c r="H69" s="194">
        <f>PPCL_NG!K69+PPCL_Spot!K69+GT_NG!K69+GT_Spot!K69+Bawana_NG!K69+Bawana_RLNG!K69+Bawana_Spot!K69</f>
        <v>0</v>
      </c>
      <c r="I69" s="194">
        <f>PPCL_NG!R69+PPCL_Spot!R69+GT_NG!R69+GT_Spot!R69+Bawana_NG!R69+Bawana_RLNG!R69+Bawana_Spot!R69</f>
        <v>0</v>
      </c>
      <c r="J69" s="195">
        <f t="shared" si="8"/>
        <v>0</v>
      </c>
      <c r="K69" s="194">
        <f>PPCL_NG!L69+PPCL_Spot!L69+GT_NG!L69+GT_Spot!L69+Bawana_NG!L69+Bawana_RLNG!L69+Bawana_Spot!L69</f>
        <v>1.79</v>
      </c>
      <c r="L69" s="194">
        <f>PPCL_NG!S69+PPCL_Spot!S69+GT_NG!S69+GT_Spot!S69+Bawana_NG!S69+Bawana_RLNG!S69+Bawana_Spot!S69</f>
        <v>1.8014139173828665</v>
      </c>
      <c r="M69" s="195">
        <f t="shared" si="9"/>
        <v>-1.1413917382866456E-2</v>
      </c>
      <c r="N69" s="194">
        <f>PPCL_NG!M69+PPCL_Spot!M69+GT_NG!M69+GT_Spot!M69+Bawana_NG!M69+Bawana_RLNG!M69+Bawana_Spot!M69</f>
        <v>11</v>
      </c>
      <c r="O69" s="194">
        <f>PPCL_NG!T69+PPCL_Spot!T69+GT_NG!T69+GT_Spot!T69+Bawana_NG!T69+Bawana_RLNG!T69+Bawana_Spot!T69</f>
        <v>11.070141391738286</v>
      </c>
      <c r="P69" s="195">
        <f t="shared" si="10"/>
        <v>-7.0141391738285819E-2</v>
      </c>
      <c r="Q69" s="195">
        <f t="shared" si="11"/>
        <v>-0.22999999999999754</v>
      </c>
    </row>
    <row r="70" spans="1:17">
      <c r="A70" s="34" t="s">
        <v>112</v>
      </c>
      <c r="B70" s="194">
        <f>PPCL_NG!I70+PPCL_Spot!I70+GT_NG!I70+GT_Spot!I70+Bawana_NG!I70+Bawana_RLNG!I70+Bawana_Spot!I70</f>
        <v>15.04</v>
      </c>
      <c r="C70" s="194">
        <f>PPCL_NG!P70+PPCL_Spot!P70+GT_NG!P70+GT_Spot!P70+Bawana_NG!P70+Bawana_RLNG!P70+Bawana_Spot!P70</f>
        <v>15.13590241197671</v>
      </c>
      <c r="D70" s="195">
        <f t="shared" si="6"/>
        <v>-9.5902411976711122E-2</v>
      </c>
      <c r="E70" s="194">
        <f>PPCL_NG!J70+PPCL_Spot!J70+GT_NG!J70+GT_Spot!J70+Bawana_NG!J70+Bawana_RLNG!J70+Bawana_Spot!J70</f>
        <v>8.24</v>
      </c>
      <c r="F70" s="194">
        <f>PPCL_NG!Q70+PPCL_Spot!Q70+GT_NG!Q70+GT_Spot!Q70+Bawana_NG!Q70+Bawana_RLNG!Q70+Bawana_Spot!Q70</f>
        <v>8.2925422789021344</v>
      </c>
      <c r="G70" s="195">
        <f t="shared" si="7"/>
        <v>-5.2542278902134143E-2</v>
      </c>
      <c r="H70" s="194">
        <f>PPCL_NG!K70+PPCL_Spot!K70+GT_NG!K70+GT_Spot!K70+Bawana_NG!K70+Bawana_RLNG!K70+Bawana_Spot!K70</f>
        <v>0</v>
      </c>
      <c r="I70" s="194">
        <f>PPCL_NG!R70+PPCL_Spot!R70+GT_NG!R70+GT_Spot!R70+Bawana_NG!R70+Bawana_RLNG!R70+Bawana_Spot!R70</f>
        <v>0</v>
      </c>
      <c r="J70" s="195">
        <f t="shared" si="8"/>
        <v>0</v>
      </c>
      <c r="K70" s="194">
        <f>PPCL_NG!L70+PPCL_Spot!L70+GT_NG!L70+GT_Spot!L70+Bawana_NG!L70+Bawana_RLNG!L70+Bawana_Spot!L70</f>
        <v>1.79</v>
      </c>
      <c r="L70" s="194">
        <f>PPCL_NG!S70+PPCL_Spot!S70+GT_NG!S70+GT_Spot!S70+Bawana_NG!S70+Bawana_RLNG!S70+Bawana_Spot!S70</f>
        <v>1.8014139173828665</v>
      </c>
      <c r="M70" s="195">
        <f t="shared" si="9"/>
        <v>-1.1413917382866456E-2</v>
      </c>
      <c r="N70" s="194">
        <f>PPCL_NG!M70+PPCL_Spot!M70+GT_NG!M70+GT_Spot!M70+Bawana_NG!M70+Bawana_RLNG!M70+Bawana_Spot!M70</f>
        <v>11</v>
      </c>
      <c r="O70" s="194">
        <f>PPCL_NG!T70+PPCL_Spot!T70+GT_NG!T70+GT_Spot!T70+Bawana_NG!T70+Bawana_RLNG!T70+Bawana_Spot!T70</f>
        <v>11.070141391738286</v>
      </c>
      <c r="P70" s="195">
        <f t="shared" si="10"/>
        <v>-7.0141391738285819E-2</v>
      </c>
      <c r="Q70" s="195">
        <f t="shared" si="11"/>
        <v>-0.22999999999999754</v>
      </c>
    </row>
    <row r="71" spans="1:17">
      <c r="A71" s="34" t="s">
        <v>113</v>
      </c>
      <c r="B71" s="194">
        <f>PPCL_NG!I71+PPCL_Spot!I71+GT_NG!I71+GT_Spot!I71+Bawana_NG!I71+Bawana_RLNG!I71+Bawana_Spot!I71</f>
        <v>15.04</v>
      </c>
      <c r="C71" s="194">
        <f>PPCL_NG!P71+PPCL_Spot!P71+GT_NG!P71+GT_Spot!P71+Bawana_NG!P71+Bawana_RLNG!P71+Bawana_Spot!P71</f>
        <v>15.13590241197671</v>
      </c>
      <c r="D71" s="195">
        <f t="shared" si="6"/>
        <v>-9.5902411976711122E-2</v>
      </c>
      <c r="E71" s="194">
        <f>PPCL_NG!J71+PPCL_Spot!J71+GT_NG!J71+GT_Spot!J71+Bawana_NG!J71+Bawana_RLNG!J71+Bawana_Spot!J71</f>
        <v>8.24</v>
      </c>
      <c r="F71" s="194">
        <f>PPCL_NG!Q71+PPCL_Spot!Q71+GT_NG!Q71+GT_Spot!Q71+Bawana_NG!Q71+Bawana_RLNG!Q71+Bawana_Spot!Q71</f>
        <v>8.2925422789021344</v>
      </c>
      <c r="G71" s="195">
        <f t="shared" si="7"/>
        <v>-5.2542278902134143E-2</v>
      </c>
      <c r="H71" s="194">
        <f>PPCL_NG!K71+PPCL_Spot!K71+GT_NG!K71+GT_Spot!K71+Bawana_NG!K71+Bawana_RLNG!K71+Bawana_Spot!K71</f>
        <v>0</v>
      </c>
      <c r="I71" s="194">
        <f>PPCL_NG!R71+PPCL_Spot!R71+GT_NG!R71+GT_Spot!R71+Bawana_NG!R71+Bawana_RLNG!R71+Bawana_Spot!R71</f>
        <v>0</v>
      </c>
      <c r="J71" s="195">
        <f t="shared" si="8"/>
        <v>0</v>
      </c>
      <c r="K71" s="194">
        <f>PPCL_NG!L71+PPCL_Spot!L71+GT_NG!L71+GT_Spot!L71+Bawana_NG!L71+Bawana_RLNG!L71+Bawana_Spot!L71</f>
        <v>1.79</v>
      </c>
      <c r="L71" s="194">
        <f>PPCL_NG!S71+PPCL_Spot!S71+GT_NG!S71+GT_Spot!S71+Bawana_NG!S71+Bawana_RLNG!S71+Bawana_Spot!S71</f>
        <v>1.8014139173828665</v>
      </c>
      <c r="M71" s="195">
        <f t="shared" si="9"/>
        <v>-1.1413917382866456E-2</v>
      </c>
      <c r="N71" s="194">
        <f>PPCL_NG!M71+PPCL_Spot!M71+GT_NG!M71+GT_Spot!M71+Bawana_NG!M71+Bawana_RLNG!M71+Bawana_Spot!M71</f>
        <v>11</v>
      </c>
      <c r="O71" s="194">
        <f>PPCL_NG!T71+PPCL_Spot!T71+GT_NG!T71+GT_Spot!T71+Bawana_NG!T71+Bawana_RLNG!T71+Bawana_Spot!T71</f>
        <v>11.070141391738286</v>
      </c>
      <c r="P71" s="195">
        <f t="shared" si="10"/>
        <v>-7.0141391738285819E-2</v>
      </c>
      <c r="Q71" s="195">
        <f t="shared" si="11"/>
        <v>-0.22999999999999754</v>
      </c>
    </row>
    <row r="72" spans="1:17">
      <c r="A72" s="34" t="s">
        <v>114</v>
      </c>
      <c r="B72" s="194">
        <f>PPCL_NG!I72+PPCL_Spot!I72+GT_NG!I72+GT_Spot!I72+Bawana_NG!I72+Bawana_RLNG!I72+Bawana_Spot!I72</f>
        <v>15.04</v>
      </c>
      <c r="C72" s="194">
        <f>PPCL_NG!P72+PPCL_Spot!P72+GT_NG!P72+GT_Spot!P72+Bawana_NG!P72+Bawana_RLNG!P72+Bawana_Spot!P72</f>
        <v>15.13590241197671</v>
      </c>
      <c r="D72" s="195">
        <f t="shared" si="6"/>
        <v>-9.5902411976711122E-2</v>
      </c>
      <c r="E72" s="194">
        <f>PPCL_NG!J72+PPCL_Spot!J72+GT_NG!J72+GT_Spot!J72+Bawana_NG!J72+Bawana_RLNG!J72+Bawana_Spot!J72</f>
        <v>8.24</v>
      </c>
      <c r="F72" s="194">
        <f>PPCL_NG!Q72+PPCL_Spot!Q72+GT_NG!Q72+GT_Spot!Q72+Bawana_NG!Q72+Bawana_RLNG!Q72+Bawana_Spot!Q72</f>
        <v>8.2925422789021344</v>
      </c>
      <c r="G72" s="195">
        <f t="shared" si="7"/>
        <v>-5.2542278902134143E-2</v>
      </c>
      <c r="H72" s="194">
        <f>PPCL_NG!K72+PPCL_Spot!K72+GT_NG!K72+GT_Spot!K72+Bawana_NG!K72+Bawana_RLNG!K72+Bawana_Spot!K72</f>
        <v>0</v>
      </c>
      <c r="I72" s="194">
        <f>PPCL_NG!R72+PPCL_Spot!R72+GT_NG!R72+GT_Spot!R72+Bawana_NG!R72+Bawana_RLNG!R72+Bawana_Spot!R72</f>
        <v>0</v>
      </c>
      <c r="J72" s="195">
        <f t="shared" si="8"/>
        <v>0</v>
      </c>
      <c r="K72" s="194">
        <f>PPCL_NG!L72+PPCL_Spot!L72+GT_NG!L72+GT_Spot!L72+Bawana_NG!L72+Bawana_RLNG!L72+Bawana_Spot!L72</f>
        <v>1.79</v>
      </c>
      <c r="L72" s="194">
        <f>PPCL_NG!S72+PPCL_Spot!S72+GT_NG!S72+GT_Spot!S72+Bawana_NG!S72+Bawana_RLNG!S72+Bawana_Spot!S72</f>
        <v>1.8014139173828665</v>
      </c>
      <c r="M72" s="195">
        <f t="shared" si="9"/>
        <v>-1.1413917382866456E-2</v>
      </c>
      <c r="N72" s="194">
        <f>PPCL_NG!M72+PPCL_Spot!M72+GT_NG!M72+GT_Spot!M72+Bawana_NG!M72+Bawana_RLNG!M72+Bawana_Spot!M72</f>
        <v>11</v>
      </c>
      <c r="O72" s="194">
        <f>PPCL_NG!T72+PPCL_Spot!T72+GT_NG!T72+GT_Spot!T72+Bawana_NG!T72+Bawana_RLNG!T72+Bawana_Spot!T72</f>
        <v>11.070141391738286</v>
      </c>
      <c r="P72" s="195">
        <f t="shared" si="10"/>
        <v>-7.0141391738285819E-2</v>
      </c>
      <c r="Q72" s="195">
        <f t="shared" si="11"/>
        <v>-0.22999999999999754</v>
      </c>
    </row>
    <row r="73" spans="1:17">
      <c r="A73" s="34" t="s">
        <v>115</v>
      </c>
      <c r="B73" s="194">
        <f>PPCL_NG!I73+PPCL_Spot!I73+GT_NG!I73+GT_Spot!I73+Bawana_NG!I73+Bawana_RLNG!I73+Bawana_Spot!I73</f>
        <v>15.04</v>
      </c>
      <c r="C73" s="194">
        <f>PPCL_NG!P73+PPCL_Spot!P73+GT_NG!P73+GT_Spot!P73+Bawana_NG!P73+Bawana_RLNG!P73+Bawana_Spot!P73</f>
        <v>15.13590241197671</v>
      </c>
      <c r="D73" s="195">
        <f t="shared" si="6"/>
        <v>-9.5902411976711122E-2</v>
      </c>
      <c r="E73" s="194">
        <f>PPCL_NG!J73+PPCL_Spot!J73+GT_NG!J73+GT_Spot!J73+Bawana_NG!J73+Bawana_RLNG!J73+Bawana_Spot!J73</f>
        <v>8.24</v>
      </c>
      <c r="F73" s="194">
        <f>PPCL_NG!Q73+PPCL_Spot!Q73+GT_NG!Q73+GT_Spot!Q73+Bawana_NG!Q73+Bawana_RLNG!Q73+Bawana_Spot!Q73</f>
        <v>8.2925422789021344</v>
      </c>
      <c r="G73" s="195">
        <f t="shared" si="7"/>
        <v>-5.2542278902134143E-2</v>
      </c>
      <c r="H73" s="194">
        <f>PPCL_NG!K73+PPCL_Spot!K73+GT_NG!K73+GT_Spot!K73+Bawana_NG!K73+Bawana_RLNG!K73+Bawana_Spot!K73</f>
        <v>0</v>
      </c>
      <c r="I73" s="194">
        <f>PPCL_NG!R73+PPCL_Spot!R73+GT_NG!R73+GT_Spot!R73+Bawana_NG!R73+Bawana_RLNG!R73+Bawana_Spot!R73</f>
        <v>0</v>
      </c>
      <c r="J73" s="195">
        <f t="shared" si="8"/>
        <v>0</v>
      </c>
      <c r="K73" s="194">
        <f>PPCL_NG!L73+PPCL_Spot!L73+GT_NG!L73+GT_Spot!L73+Bawana_NG!L73+Bawana_RLNG!L73+Bawana_Spot!L73</f>
        <v>1.79</v>
      </c>
      <c r="L73" s="194">
        <f>PPCL_NG!S73+PPCL_Spot!S73+GT_NG!S73+GT_Spot!S73+Bawana_NG!S73+Bawana_RLNG!S73+Bawana_Spot!S73</f>
        <v>1.8014139173828665</v>
      </c>
      <c r="M73" s="195">
        <f t="shared" si="9"/>
        <v>-1.1413917382866456E-2</v>
      </c>
      <c r="N73" s="194">
        <f>PPCL_NG!M73+PPCL_Spot!M73+GT_NG!M73+GT_Spot!M73+Bawana_NG!M73+Bawana_RLNG!M73+Bawana_Spot!M73</f>
        <v>11</v>
      </c>
      <c r="O73" s="194">
        <f>PPCL_NG!T73+PPCL_Spot!T73+GT_NG!T73+GT_Spot!T73+Bawana_NG!T73+Bawana_RLNG!T73+Bawana_Spot!T73</f>
        <v>11.070141391738286</v>
      </c>
      <c r="P73" s="195">
        <f t="shared" si="10"/>
        <v>-7.0141391738285819E-2</v>
      </c>
      <c r="Q73" s="195">
        <f t="shared" si="11"/>
        <v>-0.22999999999999754</v>
      </c>
    </row>
    <row r="74" spans="1:17">
      <c r="A74" s="34" t="s">
        <v>116</v>
      </c>
      <c r="B74" s="194">
        <f>PPCL_NG!I74+PPCL_Spot!I74+GT_NG!I74+GT_Spot!I74+Bawana_NG!I74+Bawana_RLNG!I74+Bawana_Spot!I74</f>
        <v>15.04</v>
      </c>
      <c r="C74" s="194">
        <f>PPCL_NG!P74+PPCL_Spot!P74+GT_NG!P74+GT_Spot!P74+Bawana_NG!P74+Bawana_RLNG!P74+Bawana_Spot!P74</f>
        <v>15.13590241197671</v>
      </c>
      <c r="D74" s="195">
        <f t="shared" si="6"/>
        <v>-9.5902411976711122E-2</v>
      </c>
      <c r="E74" s="194">
        <f>PPCL_NG!J74+PPCL_Spot!J74+GT_NG!J74+GT_Spot!J74+Bawana_NG!J74+Bawana_RLNG!J74+Bawana_Spot!J74</f>
        <v>8.24</v>
      </c>
      <c r="F74" s="194">
        <f>PPCL_NG!Q74+PPCL_Spot!Q74+GT_NG!Q74+GT_Spot!Q74+Bawana_NG!Q74+Bawana_RLNG!Q74+Bawana_Spot!Q74</f>
        <v>8.2925422789021344</v>
      </c>
      <c r="G74" s="195">
        <f t="shared" si="7"/>
        <v>-5.2542278902134143E-2</v>
      </c>
      <c r="H74" s="194">
        <f>PPCL_NG!K74+PPCL_Spot!K74+GT_NG!K74+GT_Spot!K74+Bawana_NG!K74+Bawana_RLNG!K74+Bawana_Spot!K74</f>
        <v>0</v>
      </c>
      <c r="I74" s="194">
        <f>PPCL_NG!R74+PPCL_Spot!R74+GT_NG!R74+GT_Spot!R74+Bawana_NG!R74+Bawana_RLNG!R74+Bawana_Spot!R74</f>
        <v>0</v>
      </c>
      <c r="J74" s="195">
        <f t="shared" si="8"/>
        <v>0</v>
      </c>
      <c r="K74" s="194">
        <f>PPCL_NG!L74+PPCL_Spot!L74+GT_NG!L74+GT_Spot!L74+Bawana_NG!L74+Bawana_RLNG!L74+Bawana_Spot!L74</f>
        <v>1.79</v>
      </c>
      <c r="L74" s="194">
        <f>PPCL_NG!S74+PPCL_Spot!S74+GT_NG!S74+GT_Spot!S74+Bawana_NG!S74+Bawana_RLNG!S74+Bawana_Spot!S74</f>
        <v>1.8014139173828665</v>
      </c>
      <c r="M74" s="195">
        <f t="shared" si="9"/>
        <v>-1.1413917382866456E-2</v>
      </c>
      <c r="N74" s="194">
        <f>PPCL_NG!M74+PPCL_Spot!M74+GT_NG!M74+GT_Spot!M74+Bawana_NG!M74+Bawana_RLNG!M74+Bawana_Spot!M74</f>
        <v>11</v>
      </c>
      <c r="O74" s="194">
        <f>PPCL_NG!T74+PPCL_Spot!T74+GT_NG!T74+GT_Spot!T74+Bawana_NG!T74+Bawana_RLNG!T74+Bawana_Spot!T74</f>
        <v>11.070141391738286</v>
      </c>
      <c r="P74" s="195">
        <f t="shared" si="10"/>
        <v>-7.0141391738285819E-2</v>
      </c>
      <c r="Q74" s="195">
        <f t="shared" si="11"/>
        <v>-0.22999999999999754</v>
      </c>
    </row>
    <row r="75" spans="1:17">
      <c r="A75" s="34" t="s">
        <v>117</v>
      </c>
      <c r="B75" s="194">
        <f>PPCL_NG!I75+PPCL_Spot!I75+GT_NG!I75+GT_Spot!I75+Bawana_NG!I75+Bawana_RLNG!I75+Bawana_Spot!I75</f>
        <v>15.57</v>
      </c>
      <c r="C75" s="194">
        <f>PPCL_NG!P75+PPCL_Spot!P75+GT_NG!P75+GT_Spot!P75+Bawana_NG!P75+Bawana_RLNG!P75+Bawana_Spot!P75</f>
        <v>15.792608578365256</v>
      </c>
      <c r="D75" s="195">
        <f t="shared" si="6"/>
        <v>-0.22260857836525538</v>
      </c>
      <c r="E75" s="194">
        <f>PPCL_NG!J75+PPCL_Spot!J75+GT_NG!J75+GT_Spot!J75+Bawana_NG!J75+Bawana_RLNG!J75+Bawana_Spot!J75</f>
        <v>8.52</v>
      </c>
      <c r="F75" s="194">
        <f>PPCL_NG!Q75+PPCL_Spot!Q75+GT_NG!Q75+GT_Spot!Q75+Bawana_NG!Q75+Bawana_RLNG!Q75+Bawana_Spot!Q75</f>
        <v>8.6418127866199086</v>
      </c>
      <c r="G75" s="195">
        <f t="shared" si="7"/>
        <v>-0.12181278661990902</v>
      </c>
      <c r="H75" s="194">
        <f>PPCL_NG!K75+PPCL_Spot!K75+GT_NG!K75+GT_Spot!K75+Bawana_NG!K75+Bawana_RLNG!K75+Bawana_Spot!K75</f>
        <v>0</v>
      </c>
      <c r="I75" s="194">
        <f>PPCL_NG!R75+PPCL_Spot!R75+GT_NG!R75+GT_Spot!R75+Bawana_NG!R75+Bawana_RLNG!R75+Bawana_Spot!R75</f>
        <v>0</v>
      </c>
      <c r="J75" s="195">
        <f t="shared" si="8"/>
        <v>0</v>
      </c>
      <c r="K75" s="194">
        <f>PPCL_NG!L75+PPCL_Spot!L75+GT_NG!L75+GT_Spot!L75+Bawana_NG!L75+Bawana_RLNG!L75+Bawana_Spot!L75</f>
        <v>1.86</v>
      </c>
      <c r="L75" s="194">
        <f>PPCL_NG!S75+PPCL_Spot!S75+GT_NG!S75+GT_Spot!S75+Bawana_NG!S75+Bawana_RLNG!S75+Bawana_Spot!S75</f>
        <v>1.8865929322902619</v>
      </c>
      <c r="M75" s="195">
        <f t="shared" si="9"/>
        <v>-2.6592932290261828E-2</v>
      </c>
      <c r="N75" s="194">
        <f>PPCL_NG!M75+PPCL_Spot!M75+GT_NG!M75+GT_Spot!M75+Bawana_NG!M75+Bawana_RLNG!M75+Bawana_Spot!M75</f>
        <v>11.12</v>
      </c>
      <c r="O75" s="194">
        <f>PPCL_NG!T75+PPCL_Spot!T75+GT_NG!T75+GT_Spot!T75+Bawana_NG!T75+Bawana_RLNG!T75+Bawana_Spot!T75</f>
        <v>11.278985702724574</v>
      </c>
      <c r="P75" s="195">
        <f t="shared" si="10"/>
        <v>-0.15898570272457491</v>
      </c>
      <c r="Q75" s="195">
        <f t="shared" si="11"/>
        <v>-0.53000000000000114</v>
      </c>
    </row>
    <row r="76" spans="1:17">
      <c r="A76" s="34" t="s">
        <v>118</v>
      </c>
      <c r="B76" s="194">
        <f>PPCL_NG!I76+PPCL_Spot!I76+GT_NG!I76+GT_Spot!I76+Bawana_NG!I76+Bawana_RLNG!I76+Bawana_Spot!I76</f>
        <v>15.57</v>
      </c>
      <c r="C76" s="194">
        <f>PPCL_NG!P76+PPCL_Spot!P76+GT_NG!P76+GT_Spot!P76+Bawana_NG!P76+Bawana_RLNG!P76+Bawana_Spot!P76</f>
        <v>15.792608578365256</v>
      </c>
      <c r="D76" s="195">
        <f t="shared" si="6"/>
        <v>-0.22260857836525538</v>
      </c>
      <c r="E76" s="194">
        <f>PPCL_NG!J76+PPCL_Spot!J76+GT_NG!J76+GT_Spot!J76+Bawana_NG!J76+Bawana_RLNG!J76+Bawana_Spot!J76</f>
        <v>8.52</v>
      </c>
      <c r="F76" s="194">
        <f>PPCL_NG!Q76+PPCL_Spot!Q76+GT_NG!Q76+GT_Spot!Q76+Bawana_NG!Q76+Bawana_RLNG!Q76+Bawana_Spot!Q76</f>
        <v>8.6418127866199086</v>
      </c>
      <c r="G76" s="195">
        <f t="shared" si="7"/>
        <v>-0.12181278661990902</v>
      </c>
      <c r="H76" s="194">
        <f>PPCL_NG!K76+PPCL_Spot!K76+GT_NG!K76+GT_Spot!K76+Bawana_NG!K76+Bawana_RLNG!K76+Bawana_Spot!K76</f>
        <v>0</v>
      </c>
      <c r="I76" s="194">
        <f>PPCL_NG!R76+PPCL_Spot!R76+GT_NG!R76+GT_Spot!R76+Bawana_NG!R76+Bawana_RLNG!R76+Bawana_Spot!R76</f>
        <v>0</v>
      </c>
      <c r="J76" s="195">
        <f t="shared" si="8"/>
        <v>0</v>
      </c>
      <c r="K76" s="194">
        <f>PPCL_NG!L76+PPCL_Spot!L76+GT_NG!L76+GT_Spot!L76+Bawana_NG!L76+Bawana_RLNG!L76+Bawana_Spot!L76</f>
        <v>1.86</v>
      </c>
      <c r="L76" s="194">
        <f>PPCL_NG!S76+PPCL_Spot!S76+GT_NG!S76+GT_Spot!S76+Bawana_NG!S76+Bawana_RLNG!S76+Bawana_Spot!S76</f>
        <v>1.8865929322902619</v>
      </c>
      <c r="M76" s="195">
        <f t="shared" si="9"/>
        <v>-2.6592932290261828E-2</v>
      </c>
      <c r="N76" s="194">
        <f>PPCL_NG!M76+PPCL_Spot!M76+GT_NG!M76+GT_Spot!M76+Bawana_NG!M76+Bawana_RLNG!M76+Bawana_Spot!M76</f>
        <v>11.12</v>
      </c>
      <c r="O76" s="194">
        <f>PPCL_NG!T76+PPCL_Spot!T76+GT_NG!T76+GT_Spot!T76+Bawana_NG!T76+Bawana_RLNG!T76+Bawana_Spot!T76</f>
        <v>11.278985702724574</v>
      </c>
      <c r="P76" s="195">
        <f t="shared" si="10"/>
        <v>-0.15898570272457491</v>
      </c>
      <c r="Q76" s="195">
        <f t="shared" si="11"/>
        <v>-0.53000000000000114</v>
      </c>
    </row>
    <row r="77" spans="1:17">
      <c r="A77" s="34" t="s">
        <v>119</v>
      </c>
      <c r="B77" s="194">
        <f>PPCL_NG!I77+PPCL_Spot!I77+GT_NG!I77+GT_Spot!I77+Bawana_NG!I77+Bawana_RLNG!I77+Bawana_Spot!I77</f>
        <v>15.57</v>
      </c>
      <c r="C77" s="194">
        <f>PPCL_NG!P77+PPCL_Spot!P77+GT_NG!P77+GT_Spot!P77+Bawana_NG!P77+Bawana_RLNG!P77+Bawana_Spot!P77</f>
        <v>15.792608578365256</v>
      </c>
      <c r="D77" s="195">
        <f t="shared" si="6"/>
        <v>-0.22260857836525538</v>
      </c>
      <c r="E77" s="194">
        <f>PPCL_NG!J77+PPCL_Spot!J77+GT_NG!J77+GT_Spot!J77+Bawana_NG!J77+Bawana_RLNG!J77+Bawana_Spot!J77</f>
        <v>8.52</v>
      </c>
      <c r="F77" s="194">
        <f>PPCL_NG!Q77+PPCL_Spot!Q77+GT_NG!Q77+GT_Spot!Q77+Bawana_NG!Q77+Bawana_RLNG!Q77+Bawana_Spot!Q77</f>
        <v>8.6418127866199086</v>
      </c>
      <c r="G77" s="195">
        <f t="shared" si="7"/>
        <v>-0.12181278661990902</v>
      </c>
      <c r="H77" s="194">
        <f>PPCL_NG!K77+PPCL_Spot!K77+GT_NG!K77+GT_Spot!K77+Bawana_NG!K77+Bawana_RLNG!K77+Bawana_Spot!K77</f>
        <v>0</v>
      </c>
      <c r="I77" s="194">
        <f>PPCL_NG!R77+PPCL_Spot!R77+GT_NG!R77+GT_Spot!R77+Bawana_NG!R77+Bawana_RLNG!R77+Bawana_Spot!R77</f>
        <v>0</v>
      </c>
      <c r="J77" s="195">
        <f t="shared" si="8"/>
        <v>0</v>
      </c>
      <c r="K77" s="194">
        <f>PPCL_NG!L77+PPCL_Spot!L77+GT_NG!L77+GT_Spot!L77+Bawana_NG!L77+Bawana_RLNG!L77+Bawana_Spot!L77</f>
        <v>1.86</v>
      </c>
      <c r="L77" s="194">
        <f>PPCL_NG!S77+PPCL_Spot!S77+GT_NG!S77+GT_Spot!S77+Bawana_NG!S77+Bawana_RLNG!S77+Bawana_Spot!S77</f>
        <v>1.8865929322902619</v>
      </c>
      <c r="M77" s="195">
        <f t="shared" si="9"/>
        <v>-2.6592932290261828E-2</v>
      </c>
      <c r="N77" s="194">
        <f>PPCL_NG!M77+PPCL_Spot!M77+GT_NG!M77+GT_Spot!M77+Bawana_NG!M77+Bawana_RLNG!M77+Bawana_Spot!M77</f>
        <v>11.12</v>
      </c>
      <c r="O77" s="194">
        <f>PPCL_NG!T77+PPCL_Spot!T77+GT_NG!T77+GT_Spot!T77+Bawana_NG!T77+Bawana_RLNG!T77+Bawana_Spot!T77</f>
        <v>11.278985702724574</v>
      </c>
      <c r="P77" s="195">
        <f t="shared" si="10"/>
        <v>-0.15898570272457491</v>
      </c>
      <c r="Q77" s="195">
        <f t="shared" si="11"/>
        <v>-0.53000000000000114</v>
      </c>
    </row>
    <row r="78" spans="1:17">
      <c r="A78" s="34" t="s">
        <v>120</v>
      </c>
      <c r="B78" s="194">
        <f>PPCL_NG!I78+PPCL_Spot!I78+GT_NG!I78+GT_Spot!I78+Bawana_NG!I78+Bawana_RLNG!I78+Bawana_Spot!I78</f>
        <v>15.57</v>
      </c>
      <c r="C78" s="194">
        <f>PPCL_NG!P78+PPCL_Spot!P78+GT_NG!P78+GT_Spot!P78+Bawana_NG!P78+Bawana_RLNG!P78+Bawana_Spot!P78</f>
        <v>15.792608578365256</v>
      </c>
      <c r="D78" s="195">
        <f t="shared" si="6"/>
        <v>-0.22260857836525538</v>
      </c>
      <c r="E78" s="194">
        <f>PPCL_NG!J78+PPCL_Spot!J78+GT_NG!J78+GT_Spot!J78+Bawana_NG!J78+Bawana_RLNG!J78+Bawana_Spot!J78</f>
        <v>8.52</v>
      </c>
      <c r="F78" s="194">
        <f>PPCL_NG!Q78+PPCL_Spot!Q78+GT_NG!Q78+GT_Spot!Q78+Bawana_NG!Q78+Bawana_RLNG!Q78+Bawana_Spot!Q78</f>
        <v>8.6418127866199086</v>
      </c>
      <c r="G78" s="195">
        <f t="shared" si="7"/>
        <v>-0.12181278661990902</v>
      </c>
      <c r="H78" s="194">
        <f>PPCL_NG!K78+PPCL_Spot!K78+GT_NG!K78+GT_Spot!K78+Bawana_NG!K78+Bawana_RLNG!K78+Bawana_Spot!K78</f>
        <v>0</v>
      </c>
      <c r="I78" s="194">
        <f>PPCL_NG!R78+PPCL_Spot!R78+GT_NG!R78+GT_Spot!R78+Bawana_NG!R78+Bawana_RLNG!R78+Bawana_Spot!R78</f>
        <v>0</v>
      </c>
      <c r="J78" s="195">
        <f t="shared" si="8"/>
        <v>0</v>
      </c>
      <c r="K78" s="194">
        <f>PPCL_NG!L78+PPCL_Spot!L78+GT_NG!L78+GT_Spot!L78+Bawana_NG!L78+Bawana_RLNG!L78+Bawana_Spot!L78</f>
        <v>1.86</v>
      </c>
      <c r="L78" s="194">
        <f>PPCL_NG!S78+PPCL_Spot!S78+GT_NG!S78+GT_Spot!S78+Bawana_NG!S78+Bawana_RLNG!S78+Bawana_Spot!S78</f>
        <v>1.8865929322902619</v>
      </c>
      <c r="M78" s="195">
        <f t="shared" si="9"/>
        <v>-2.6592932290261828E-2</v>
      </c>
      <c r="N78" s="194">
        <f>PPCL_NG!M78+PPCL_Spot!M78+GT_NG!M78+GT_Spot!M78+Bawana_NG!M78+Bawana_RLNG!M78+Bawana_Spot!M78</f>
        <v>11.12</v>
      </c>
      <c r="O78" s="194">
        <f>PPCL_NG!T78+PPCL_Spot!T78+GT_NG!T78+GT_Spot!T78+Bawana_NG!T78+Bawana_RLNG!T78+Bawana_Spot!T78</f>
        <v>11.278985702724574</v>
      </c>
      <c r="P78" s="195">
        <f t="shared" si="10"/>
        <v>-0.15898570272457491</v>
      </c>
      <c r="Q78" s="195">
        <f t="shared" si="11"/>
        <v>-0.53000000000000114</v>
      </c>
    </row>
    <row r="79" spans="1:17">
      <c r="A79" s="34" t="s">
        <v>121</v>
      </c>
      <c r="B79" s="194">
        <f>PPCL_NG!I79+PPCL_Spot!I79+GT_NG!I79+GT_Spot!I79+Bawana_NG!I79+Bawana_RLNG!I79+Bawana_Spot!I79</f>
        <v>15.57</v>
      </c>
      <c r="C79" s="194">
        <f>PPCL_NG!P79+PPCL_Spot!P79+GT_NG!P79+GT_Spot!P79+Bawana_NG!P79+Bawana_RLNG!P79+Bawana_Spot!P79</f>
        <v>15.792608578365256</v>
      </c>
      <c r="D79" s="195">
        <f t="shared" si="6"/>
        <v>-0.22260857836525538</v>
      </c>
      <c r="E79" s="194">
        <f>PPCL_NG!J79+PPCL_Spot!J79+GT_NG!J79+GT_Spot!J79+Bawana_NG!J79+Bawana_RLNG!J79+Bawana_Spot!J79</f>
        <v>8.52</v>
      </c>
      <c r="F79" s="194">
        <f>PPCL_NG!Q79+PPCL_Spot!Q79+GT_NG!Q79+GT_Spot!Q79+Bawana_NG!Q79+Bawana_RLNG!Q79+Bawana_Spot!Q79</f>
        <v>8.6418127866199086</v>
      </c>
      <c r="G79" s="195">
        <f t="shared" si="7"/>
        <v>-0.12181278661990902</v>
      </c>
      <c r="H79" s="194">
        <f>PPCL_NG!K79+PPCL_Spot!K79+GT_NG!K79+GT_Spot!K79+Bawana_NG!K79+Bawana_RLNG!K79+Bawana_Spot!K79</f>
        <v>0</v>
      </c>
      <c r="I79" s="194">
        <f>PPCL_NG!R79+PPCL_Spot!R79+GT_NG!R79+GT_Spot!R79+Bawana_NG!R79+Bawana_RLNG!R79+Bawana_Spot!R79</f>
        <v>0</v>
      </c>
      <c r="J79" s="195">
        <f t="shared" si="8"/>
        <v>0</v>
      </c>
      <c r="K79" s="194">
        <f>PPCL_NG!L79+PPCL_Spot!L79+GT_NG!L79+GT_Spot!L79+Bawana_NG!L79+Bawana_RLNG!L79+Bawana_Spot!L79</f>
        <v>1.86</v>
      </c>
      <c r="L79" s="194">
        <f>PPCL_NG!S79+PPCL_Spot!S79+GT_NG!S79+GT_Spot!S79+Bawana_NG!S79+Bawana_RLNG!S79+Bawana_Spot!S79</f>
        <v>1.8865929322902619</v>
      </c>
      <c r="M79" s="195">
        <f t="shared" si="9"/>
        <v>-2.6592932290261828E-2</v>
      </c>
      <c r="N79" s="194">
        <f>PPCL_NG!M79+PPCL_Spot!M79+GT_NG!M79+GT_Spot!M79+Bawana_NG!M79+Bawana_RLNG!M79+Bawana_Spot!M79</f>
        <v>11.12</v>
      </c>
      <c r="O79" s="194">
        <f>PPCL_NG!T79+PPCL_Spot!T79+GT_NG!T79+GT_Spot!T79+Bawana_NG!T79+Bawana_RLNG!T79+Bawana_Spot!T79</f>
        <v>11.278985702724574</v>
      </c>
      <c r="P79" s="195">
        <f t="shared" si="10"/>
        <v>-0.15898570272457491</v>
      </c>
      <c r="Q79" s="195">
        <f t="shared" si="11"/>
        <v>-0.53000000000000114</v>
      </c>
    </row>
    <row r="80" spans="1:17">
      <c r="A80" s="34" t="s">
        <v>122</v>
      </c>
      <c r="B80" s="194">
        <f>PPCL_NG!I80+PPCL_Spot!I80+GT_NG!I80+GT_Spot!I80+Bawana_NG!I80+Bawana_RLNG!I80+Bawana_Spot!I80</f>
        <v>15.57</v>
      </c>
      <c r="C80" s="194">
        <f>PPCL_NG!P80+PPCL_Spot!P80+GT_NG!P80+GT_Spot!P80+Bawana_NG!P80+Bawana_RLNG!P80+Bawana_Spot!P80</f>
        <v>15.792608578365256</v>
      </c>
      <c r="D80" s="195">
        <f t="shared" si="6"/>
        <v>-0.22260857836525538</v>
      </c>
      <c r="E80" s="194">
        <f>PPCL_NG!J80+PPCL_Spot!J80+GT_NG!J80+GT_Spot!J80+Bawana_NG!J80+Bawana_RLNG!J80+Bawana_Spot!J80</f>
        <v>8.52</v>
      </c>
      <c r="F80" s="194">
        <f>PPCL_NG!Q80+PPCL_Spot!Q80+GT_NG!Q80+GT_Spot!Q80+Bawana_NG!Q80+Bawana_RLNG!Q80+Bawana_Spot!Q80</f>
        <v>8.6418127866199086</v>
      </c>
      <c r="G80" s="195">
        <f t="shared" si="7"/>
        <v>-0.12181278661990902</v>
      </c>
      <c r="H80" s="194">
        <f>PPCL_NG!K80+PPCL_Spot!K80+GT_NG!K80+GT_Spot!K80+Bawana_NG!K80+Bawana_RLNG!K80+Bawana_Spot!K80</f>
        <v>0</v>
      </c>
      <c r="I80" s="194">
        <f>PPCL_NG!R80+PPCL_Spot!R80+GT_NG!R80+GT_Spot!R80+Bawana_NG!R80+Bawana_RLNG!R80+Bawana_Spot!R80</f>
        <v>0</v>
      </c>
      <c r="J80" s="195">
        <f t="shared" si="8"/>
        <v>0</v>
      </c>
      <c r="K80" s="194">
        <f>PPCL_NG!L80+PPCL_Spot!L80+GT_NG!L80+GT_Spot!L80+Bawana_NG!L80+Bawana_RLNG!L80+Bawana_Spot!L80</f>
        <v>1.86</v>
      </c>
      <c r="L80" s="194">
        <f>PPCL_NG!S80+PPCL_Spot!S80+GT_NG!S80+GT_Spot!S80+Bawana_NG!S80+Bawana_RLNG!S80+Bawana_Spot!S80</f>
        <v>1.8865929322902619</v>
      </c>
      <c r="M80" s="195">
        <f t="shared" si="9"/>
        <v>-2.6592932290261828E-2</v>
      </c>
      <c r="N80" s="194">
        <f>PPCL_NG!M80+PPCL_Spot!M80+GT_NG!M80+GT_Spot!M80+Bawana_NG!M80+Bawana_RLNG!M80+Bawana_Spot!M80</f>
        <v>11.12</v>
      </c>
      <c r="O80" s="194">
        <f>PPCL_NG!T80+PPCL_Spot!T80+GT_NG!T80+GT_Spot!T80+Bawana_NG!T80+Bawana_RLNG!T80+Bawana_Spot!T80</f>
        <v>11.278985702724574</v>
      </c>
      <c r="P80" s="195">
        <f t="shared" si="10"/>
        <v>-0.15898570272457491</v>
      </c>
      <c r="Q80" s="195">
        <f t="shared" si="11"/>
        <v>-0.53000000000000114</v>
      </c>
    </row>
    <row r="81" spans="1:17">
      <c r="A81" s="34" t="s">
        <v>123</v>
      </c>
      <c r="B81" s="194">
        <f>PPCL_NG!I81+PPCL_Spot!I81+GT_NG!I81+GT_Spot!I81+Bawana_NG!I81+Bawana_RLNG!I81+Bawana_Spot!I81</f>
        <v>15.57</v>
      </c>
      <c r="C81" s="194">
        <f>PPCL_NG!P81+PPCL_Spot!P81+GT_NG!P81+GT_Spot!P81+Bawana_NG!P81+Bawana_RLNG!P81+Bawana_Spot!P81</f>
        <v>15.792608578365256</v>
      </c>
      <c r="D81" s="195">
        <f t="shared" si="6"/>
        <v>-0.22260857836525538</v>
      </c>
      <c r="E81" s="194">
        <f>PPCL_NG!J81+PPCL_Spot!J81+GT_NG!J81+GT_Spot!J81+Bawana_NG!J81+Bawana_RLNG!J81+Bawana_Spot!J81</f>
        <v>8.52</v>
      </c>
      <c r="F81" s="194">
        <f>PPCL_NG!Q81+PPCL_Spot!Q81+GT_NG!Q81+GT_Spot!Q81+Bawana_NG!Q81+Bawana_RLNG!Q81+Bawana_Spot!Q81</f>
        <v>8.6418127866199086</v>
      </c>
      <c r="G81" s="195">
        <f t="shared" si="7"/>
        <v>-0.12181278661990902</v>
      </c>
      <c r="H81" s="194">
        <f>PPCL_NG!K81+PPCL_Spot!K81+GT_NG!K81+GT_Spot!K81+Bawana_NG!K81+Bawana_RLNG!K81+Bawana_Spot!K81</f>
        <v>0</v>
      </c>
      <c r="I81" s="194">
        <f>PPCL_NG!R81+PPCL_Spot!R81+GT_NG!R81+GT_Spot!R81+Bawana_NG!R81+Bawana_RLNG!R81+Bawana_Spot!R81</f>
        <v>0</v>
      </c>
      <c r="J81" s="195">
        <f t="shared" si="8"/>
        <v>0</v>
      </c>
      <c r="K81" s="194">
        <f>PPCL_NG!L81+PPCL_Spot!L81+GT_NG!L81+GT_Spot!L81+Bawana_NG!L81+Bawana_RLNG!L81+Bawana_Spot!L81</f>
        <v>1.86</v>
      </c>
      <c r="L81" s="194">
        <f>PPCL_NG!S81+PPCL_Spot!S81+GT_NG!S81+GT_Spot!S81+Bawana_NG!S81+Bawana_RLNG!S81+Bawana_Spot!S81</f>
        <v>1.8865929322902619</v>
      </c>
      <c r="M81" s="195">
        <f t="shared" si="9"/>
        <v>-2.6592932290261828E-2</v>
      </c>
      <c r="N81" s="194">
        <f>PPCL_NG!M81+PPCL_Spot!M81+GT_NG!M81+GT_Spot!M81+Bawana_NG!M81+Bawana_RLNG!M81+Bawana_Spot!M81</f>
        <v>11.12</v>
      </c>
      <c r="O81" s="194">
        <f>PPCL_NG!T81+PPCL_Spot!T81+GT_NG!T81+GT_Spot!T81+Bawana_NG!T81+Bawana_RLNG!T81+Bawana_Spot!T81</f>
        <v>11.278985702724574</v>
      </c>
      <c r="P81" s="195">
        <f t="shared" si="10"/>
        <v>-0.15898570272457491</v>
      </c>
      <c r="Q81" s="195">
        <f t="shared" si="11"/>
        <v>-0.53000000000000114</v>
      </c>
    </row>
    <row r="82" spans="1:17">
      <c r="A82" s="34" t="s">
        <v>124</v>
      </c>
      <c r="B82" s="194">
        <f>PPCL_NG!I82+PPCL_Spot!I82+GT_NG!I82+GT_Spot!I82+Bawana_NG!I82+Bawana_RLNG!I82+Bawana_Spot!I82</f>
        <v>15.57</v>
      </c>
      <c r="C82" s="194">
        <f>PPCL_NG!P82+PPCL_Spot!P82+GT_NG!P82+GT_Spot!P82+Bawana_NG!P82+Bawana_RLNG!P82+Bawana_Spot!P82</f>
        <v>15.792608578365256</v>
      </c>
      <c r="D82" s="195">
        <f t="shared" si="6"/>
        <v>-0.22260857836525538</v>
      </c>
      <c r="E82" s="194">
        <f>PPCL_NG!J82+PPCL_Spot!J82+GT_NG!J82+GT_Spot!J82+Bawana_NG!J82+Bawana_RLNG!J82+Bawana_Spot!J82</f>
        <v>8.52</v>
      </c>
      <c r="F82" s="194">
        <f>PPCL_NG!Q82+PPCL_Spot!Q82+GT_NG!Q82+GT_Spot!Q82+Bawana_NG!Q82+Bawana_RLNG!Q82+Bawana_Spot!Q82</f>
        <v>8.6418127866199086</v>
      </c>
      <c r="G82" s="195">
        <f t="shared" si="7"/>
        <v>-0.12181278661990902</v>
      </c>
      <c r="H82" s="194">
        <f>PPCL_NG!K82+PPCL_Spot!K82+GT_NG!K82+GT_Spot!K82+Bawana_NG!K82+Bawana_RLNG!K82+Bawana_Spot!K82</f>
        <v>0</v>
      </c>
      <c r="I82" s="194">
        <f>PPCL_NG!R82+PPCL_Spot!R82+GT_NG!R82+GT_Spot!R82+Bawana_NG!R82+Bawana_RLNG!R82+Bawana_Spot!R82</f>
        <v>0</v>
      </c>
      <c r="J82" s="195">
        <f t="shared" si="8"/>
        <v>0</v>
      </c>
      <c r="K82" s="194">
        <f>PPCL_NG!L82+PPCL_Spot!L82+GT_NG!L82+GT_Spot!L82+Bawana_NG!L82+Bawana_RLNG!L82+Bawana_Spot!L82</f>
        <v>1.86</v>
      </c>
      <c r="L82" s="194">
        <f>PPCL_NG!S82+PPCL_Spot!S82+GT_NG!S82+GT_Spot!S82+Bawana_NG!S82+Bawana_RLNG!S82+Bawana_Spot!S82</f>
        <v>1.8865929322902619</v>
      </c>
      <c r="M82" s="195">
        <f t="shared" si="9"/>
        <v>-2.6592932290261828E-2</v>
      </c>
      <c r="N82" s="194">
        <f>PPCL_NG!M82+PPCL_Spot!M82+GT_NG!M82+GT_Spot!M82+Bawana_NG!M82+Bawana_RLNG!M82+Bawana_Spot!M82</f>
        <v>11.12</v>
      </c>
      <c r="O82" s="194">
        <f>PPCL_NG!T82+PPCL_Spot!T82+GT_NG!T82+GT_Spot!T82+Bawana_NG!T82+Bawana_RLNG!T82+Bawana_Spot!T82</f>
        <v>11.278985702724574</v>
      </c>
      <c r="P82" s="195">
        <f t="shared" si="10"/>
        <v>-0.15898570272457491</v>
      </c>
      <c r="Q82" s="195">
        <f t="shared" si="11"/>
        <v>-0.53000000000000114</v>
      </c>
    </row>
    <row r="83" spans="1:17">
      <c r="A83" s="34" t="s">
        <v>125</v>
      </c>
      <c r="B83" s="194">
        <f>PPCL_NG!I83+PPCL_Spot!I83+GT_NG!I83+GT_Spot!I83+Bawana_NG!I83+Bawana_RLNG!I83+Bawana_Spot!I83</f>
        <v>15.99</v>
      </c>
      <c r="C83" s="194">
        <f>PPCL_NG!P83+PPCL_Spot!P83+GT_NG!P83+GT_Spot!P83+Bawana_NG!P83+Bawana_RLNG!P83+Bawana_Spot!P83</f>
        <v>16.212608353033886</v>
      </c>
      <c r="D83" s="195">
        <f t="shared" si="6"/>
        <v>-0.22260835303388582</v>
      </c>
      <c r="E83" s="194">
        <f>PPCL_NG!J83+PPCL_Spot!J83+GT_NG!J83+GT_Spot!J83+Bawana_NG!J83+Bawana_RLNG!J83+Bawana_Spot!J83</f>
        <v>8.75</v>
      </c>
      <c r="F83" s="194">
        <f>PPCL_NG!Q83+PPCL_Spot!Q83+GT_NG!Q83+GT_Spot!Q83+Bawana_NG!Q83+Bawana_RLNG!Q83+Bawana_Spot!Q83</f>
        <v>8.8718150774888365</v>
      </c>
      <c r="G83" s="195">
        <f t="shared" si="7"/>
        <v>-0.12181507748883647</v>
      </c>
      <c r="H83" s="194">
        <f>PPCL_NG!K83+PPCL_Spot!K83+GT_NG!K83+GT_Spot!K83+Bawana_NG!K83+Bawana_RLNG!K83+Bawana_Spot!K83</f>
        <v>0</v>
      </c>
      <c r="I83" s="194">
        <f>PPCL_NG!R83+PPCL_Spot!R83+GT_NG!R83+GT_Spot!R83+Bawana_NG!R83+Bawana_RLNG!R83+Bawana_Spot!R83</f>
        <v>0</v>
      </c>
      <c r="J83" s="195">
        <f t="shared" si="8"/>
        <v>0</v>
      </c>
      <c r="K83" s="194">
        <f>PPCL_NG!L83+PPCL_Spot!L83+GT_NG!L83+GT_Spot!L83+Bawana_NG!L83+Bawana_RLNG!L83+Bawana_Spot!L83</f>
        <v>1.91</v>
      </c>
      <c r="L83" s="194">
        <f>PPCL_NG!S83+PPCL_Spot!S83+GT_NG!S83+GT_Spot!S83+Bawana_NG!S83+Bawana_RLNG!S83+Bawana_Spot!S83</f>
        <v>1.9365904912004201</v>
      </c>
      <c r="M83" s="195">
        <f t="shared" si="9"/>
        <v>-2.659049120042023E-2</v>
      </c>
      <c r="N83" s="194">
        <f>PPCL_NG!M83+PPCL_Spot!M83+GT_NG!M83+GT_Spot!M83+Bawana_NG!M83+Bawana_RLNG!M83+Bawana_Spot!M83</f>
        <v>11.42</v>
      </c>
      <c r="O83" s="194">
        <f>PPCL_NG!T83+PPCL_Spot!T83+GT_NG!T83+GT_Spot!T83+Bawana_NG!T83+Bawana_RLNG!T83+Bawana_Spot!T83</f>
        <v>11.578986078276859</v>
      </c>
      <c r="P83" s="195">
        <f t="shared" si="10"/>
        <v>-0.15898607827685929</v>
      </c>
      <c r="Q83" s="195">
        <f t="shared" si="11"/>
        <v>-0.5300000000000018</v>
      </c>
    </row>
    <row r="84" spans="1:17">
      <c r="A84" s="34" t="s">
        <v>126</v>
      </c>
      <c r="B84" s="194">
        <f>PPCL_NG!I84+PPCL_Spot!I84+GT_NG!I84+GT_Spot!I84+Bawana_NG!I84+Bawana_RLNG!I84+Bawana_Spot!I84</f>
        <v>15.99</v>
      </c>
      <c r="C84" s="194">
        <f>PPCL_NG!P84+PPCL_Spot!P84+GT_NG!P84+GT_Spot!P84+Bawana_NG!P84+Bawana_RLNG!P84+Bawana_Spot!P84</f>
        <v>16.212608353033886</v>
      </c>
      <c r="D84" s="195">
        <f t="shared" si="6"/>
        <v>-0.22260835303388582</v>
      </c>
      <c r="E84" s="194">
        <f>PPCL_NG!J84+PPCL_Spot!J84+GT_NG!J84+GT_Spot!J84+Bawana_NG!J84+Bawana_RLNG!J84+Bawana_Spot!J84</f>
        <v>8.75</v>
      </c>
      <c r="F84" s="194">
        <f>PPCL_NG!Q84+PPCL_Spot!Q84+GT_NG!Q84+GT_Spot!Q84+Bawana_NG!Q84+Bawana_RLNG!Q84+Bawana_Spot!Q84</f>
        <v>8.8718150774888365</v>
      </c>
      <c r="G84" s="195">
        <f t="shared" si="7"/>
        <v>-0.12181507748883647</v>
      </c>
      <c r="H84" s="194">
        <f>PPCL_NG!K84+PPCL_Spot!K84+GT_NG!K84+GT_Spot!K84+Bawana_NG!K84+Bawana_RLNG!K84+Bawana_Spot!K84</f>
        <v>0</v>
      </c>
      <c r="I84" s="194">
        <f>PPCL_NG!R84+PPCL_Spot!R84+GT_NG!R84+GT_Spot!R84+Bawana_NG!R84+Bawana_RLNG!R84+Bawana_Spot!R84</f>
        <v>0</v>
      </c>
      <c r="J84" s="195">
        <f t="shared" si="8"/>
        <v>0</v>
      </c>
      <c r="K84" s="194">
        <f>PPCL_NG!L84+PPCL_Spot!L84+GT_NG!L84+GT_Spot!L84+Bawana_NG!L84+Bawana_RLNG!L84+Bawana_Spot!L84</f>
        <v>1.91</v>
      </c>
      <c r="L84" s="194">
        <f>PPCL_NG!S84+PPCL_Spot!S84+GT_NG!S84+GT_Spot!S84+Bawana_NG!S84+Bawana_RLNG!S84+Bawana_Spot!S84</f>
        <v>1.9365904912004201</v>
      </c>
      <c r="M84" s="195">
        <f t="shared" si="9"/>
        <v>-2.659049120042023E-2</v>
      </c>
      <c r="N84" s="194">
        <f>PPCL_NG!M84+PPCL_Spot!M84+GT_NG!M84+GT_Spot!M84+Bawana_NG!M84+Bawana_RLNG!M84+Bawana_Spot!M84</f>
        <v>11.42</v>
      </c>
      <c r="O84" s="194">
        <f>PPCL_NG!T84+PPCL_Spot!T84+GT_NG!T84+GT_Spot!T84+Bawana_NG!T84+Bawana_RLNG!T84+Bawana_Spot!T84</f>
        <v>11.578986078276859</v>
      </c>
      <c r="P84" s="195">
        <f t="shared" si="10"/>
        <v>-0.15898607827685929</v>
      </c>
      <c r="Q84" s="195">
        <f t="shared" si="11"/>
        <v>-0.5300000000000018</v>
      </c>
    </row>
    <row r="85" spans="1:17">
      <c r="A85" s="34" t="s">
        <v>127</v>
      </c>
      <c r="B85" s="194">
        <f>PPCL_NG!I85+PPCL_Spot!I85+GT_NG!I85+GT_Spot!I85+Bawana_NG!I85+Bawana_RLNG!I85+Bawana_Spot!I85</f>
        <v>15.99</v>
      </c>
      <c r="C85" s="194">
        <f>PPCL_NG!P85+PPCL_Spot!P85+GT_NG!P85+GT_Spot!P85+Bawana_NG!P85+Bawana_RLNG!P85+Bawana_Spot!P85</f>
        <v>16.212608353033886</v>
      </c>
      <c r="D85" s="195">
        <f t="shared" si="6"/>
        <v>-0.22260835303388582</v>
      </c>
      <c r="E85" s="194">
        <f>PPCL_NG!J85+PPCL_Spot!J85+GT_NG!J85+GT_Spot!J85+Bawana_NG!J85+Bawana_RLNG!J85+Bawana_Spot!J85</f>
        <v>8.75</v>
      </c>
      <c r="F85" s="194">
        <f>PPCL_NG!Q85+PPCL_Spot!Q85+GT_NG!Q85+GT_Spot!Q85+Bawana_NG!Q85+Bawana_RLNG!Q85+Bawana_Spot!Q85</f>
        <v>8.8718150774888365</v>
      </c>
      <c r="G85" s="195">
        <f t="shared" si="7"/>
        <v>-0.12181507748883647</v>
      </c>
      <c r="H85" s="194">
        <f>PPCL_NG!K85+PPCL_Spot!K85+GT_NG!K85+GT_Spot!K85+Bawana_NG!K85+Bawana_RLNG!K85+Bawana_Spot!K85</f>
        <v>0</v>
      </c>
      <c r="I85" s="194">
        <f>PPCL_NG!R85+PPCL_Spot!R85+GT_NG!R85+GT_Spot!R85+Bawana_NG!R85+Bawana_RLNG!R85+Bawana_Spot!R85</f>
        <v>0</v>
      </c>
      <c r="J85" s="195">
        <f t="shared" si="8"/>
        <v>0</v>
      </c>
      <c r="K85" s="194">
        <f>PPCL_NG!L85+PPCL_Spot!L85+GT_NG!L85+GT_Spot!L85+Bawana_NG!L85+Bawana_RLNG!L85+Bawana_Spot!L85</f>
        <v>1.91</v>
      </c>
      <c r="L85" s="194">
        <f>PPCL_NG!S85+PPCL_Spot!S85+GT_NG!S85+GT_Spot!S85+Bawana_NG!S85+Bawana_RLNG!S85+Bawana_Spot!S85</f>
        <v>1.9365904912004201</v>
      </c>
      <c r="M85" s="195">
        <f t="shared" si="9"/>
        <v>-2.659049120042023E-2</v>
      </c>
      <c r="N85" s="194">
        <f>PPCL_NG!M85+PPCL_Spot!M85+GT_NG!M85+GT_Spot!M85+Bawana_NG!M85+Bawana_RLNG!M85+Bawana_Spot!M85</f>
        <v>11.42</v>
      </c>
      <c r="O85" s="194">
        <f>PPCL_NG!T85+PPCL_Spot!T85+GT_NG!T85+GT_Spot!T85+Bawana_NG!T85+Bawana_RLNG!T85+Bawana_Spot!T85</f>
        <v>11.578986078276859</v>
      </c>
      <c r="P85" s="195">
        <f t="shared" si="10"/>
        <v>-0.15898607827685929</v>
      </c>
      <c r="Q85" s="195">
        <f t="shared" si="11"/>
        <v>-0.5300000000000018</v>
      </c>
    </row>
    <row r="86" spans="1:17">
      <c r="A86" s="34" t="s">
        <v>128</v>
      </c>
      <c r="B86" s="194">
        <f>PPCL_NG!I86+PPCL_Spot!I86+GT_NG!I86+GT_Spot!I86+Bawana_NG!I86+Bawana_RLNG!I86+Bawana_Spot!I86</f>
        <v>15.99</v>
      </c>
      <c r="C86" s="194">
        <f>PPCL_NG!P86+PPCL_Spot!P86+GT_NG!P86+GT_Spot!P86+Bawana_NG!P86+Bawana_RLNG!P86+Bawana_Spot!P86</f>
        <v>16.212608353033886</v>
      </c>
      <c r="D86" s="195">
        <f t="shared" si="6"/>
        <v>-0.22260835303388582</v>
      </c>
      <c r="E86" s="194">
        <f>PPCL_NG!J86+PPCL_Spot!J86+GT_NG!J86+GT_Spot!J86+Bawana_NG!J86+Bawana_RLNG!J86+Bawana_Spot!J86</f>
        <v>8.75</v>
      </c>
      <c r="F86" s="194">
        <f>PPCL_NG!Q86+PPCL_Spot!Q86+GT_NG!Q86+GT_Spot!Q86+Bawana_NG!Q86+Bawana_RLNG!Q86+Bawana_Spot!Q86</f>
        <v>8.8718150774888365</v>
      </c>
      <c r="G86" s="195">
        <f t="shared" si="7"/>
        <v>-0.12181507748883647</v>
      </c>
      <c r="H86" s="194">
        <f>PPCL_NG!K86+PPCL_Spot!K86+GT_NG!K86+GT_Spot!K86+Bawana_NG!K86+Bawana_RLNG!K86+Bawana_Spot!K86</f>
        <v>0</v>
      </c>
      <c r="I86" s="194">
        <f>PPCL_NG!R86+PPCL_Spot!R86+GT_NG!R86+GT_Spot!R86+Bawana_NG!R86+Bawana_RLNG!R86+Bawana_Spot!R86</f>
        <v>0</v>
      </c>
      <c r="J86" s="195">
        <f t="shared" si="8"/>
        <v>0</v>
      </c>
      <c r="K86" s="194">
        <f>PPCL_NG!L86+PPCL_Spot!L86+GT_NG!L86+GT_Spot!L86+Bawana_NG!L86+Bawana_RLNG!L86+Bawana_Spot!L86</f>
        <v>1.91</v>
      </c>
      <c r="L86" s="194">
        <f>PPCL_NG!S86+PPCL_Spot!S86+GT_NG!S86+GT_Spot!S86+Bawana_NG!S86+Bawana_RLNG!S86+Bawana_Spot!S86</f>
        <v>1.9365904912004201</v>
      </c>
      <c r="M86" s="195">
        <f t="shared" si="9"/>
        <v>-2.659049120042023E-2</v>
      </c>
      <c r="N86" s="194">
        <f>PPCL_NG!M86+PPCL_Spot!M86+GT_NG!M86+GT_Spot!M86+Bawana_NG!M86+Bawana_RLNG!M86+Bawana_Spot!M86</f>
        <v>11.42</v>
      </c>
      <c r="O86" s="194">
        <f>PPCL_NG!T86+PPCL_Spot!T86+GT_NG!T86+GT_Spot!T86+Bawana_NG!T86+Bawana_RLNG!T86+Bawana_Spot!T86</f>
        <v>11.578986078276859</v>
      </c>
      <c r="P86" s="195">
        <f t="shared" si="10"/>
        <v>-0.15898607827685929</v>
      </c>
      <c r="Q86" s="195">
        <f t="shared" si="11"/>
        <v>-0.5300000000000018</v>
      </c>
    </row>
    <row r="87" spans="1:17">
      <c r="A87" s="34" t="s">
        <v>129</v>
      </c>
      <c r="B87" s="194">
        <f>PPCL_NG!I87+PPCL_Spot!I87+GT_NG!I87+GT_Spot!I87+Bawana_NG!I87+Bawana_RLNG!I87+Bawana_Spot!I87</f>
        <v>15.99</v>
      </c>
      <c r="C87" s="194">
        <f>PPCL_NG!P87+PPCL_Spot!P87+GT_NG!P87+GT_Spot!P87+Bawana_NG!P87+Bawana_RLNG!P87+Bawana_Spot!P87</f>
        <v>16.212608353033886</v>
      </c>
      <c r="D87" s="195">
        <f t="shared" si="6"/>
        <v>-0.22260835303388582</v>
      </c>
      <c r="E87" s="194">
        <f>PPCL_NG!J87+PPCL_Spot!J87+GT_NG!J87+GT_Spot!J87+Bawana_NG!J87+Bawana_RLNG!J87+Bawana_Spot!J87</f>
        <v>8.75</v>
      </c>
      <c r="F87" s="194">
        <f>PPCL_NG!Q87+PPCL_Spot!Q87+GT_NG!Q87+GT_Spot!Q87+Bawana_NG!Q87+Bawana_RLNG!Q87+Bawana_Spot!Q87</f>
        <v>8.8718150774888365</v>
      </c>
      <c r="G87" s="195">
        <f t="shared" si="7"/>
        <v>-0.12181507748883647</v>
      </c>
      <c r="H87" s="194">
        <f>PPCL_NG!K87+PPCL_Spot!K87+GT_NG!K87+GT_Spot!K87+Bawana_NG!K87+Bawana_RLNG!K87+Bawana_Spot!K87</f>
        <v>0</v>
      </c>
      <c r="I87" s="194">
        <f>PPCL_NG!R87+PPCL_Spot!R87+GT_NG!R87+GT_Spot!R87+Bawana_NG!R87+Bawana_RLNG!R87+Bawana_Spot!R87</f>
        <v>0</v>
      </c>
      <c r="J87" s="195">
        <f t="shared" si="8"/>
        <v>0</v>
      </c>
      <c r="K87" s="194">
        <f>PPCL_NG!L87+PPCL_Spot!L87+GT_NG!L87+GT_Spot!L87+Bawana_NG!L87+Bawana_RLNG!L87+Bawana_Spot!L87</f>
        <v>1.91</v>
      </c>
      <c r="L87" s="194">
        <f>PPCL_NG!S87+PPCL_Spot!S87+GT_NG!S87+GT_Spot!S87+Bawana_NG!S87+Bawana_RLNG!S87+Bawana_Spot!S87</f>
        <v>1.9365904912004201</v>
      </c>
      <c r="M87" s="195">
        <f t="shared" si="9"/>
        <v>-2.659049120042023E-2</v>
      </c>
      <c r="N87" s="194">
        <f>PPCL_NG!M87+PPCL_Spot!M87+GT_NG!M87+GT_Spot!M87+Bawana_NG!M87+Bawana_RLNG!M87+Bawana_Spot!M87</f>
        <v>11.42</v>
      </c>
      <c r="O87" s="194">
        <f>PPCL_NG!T87+PPCL_Spot!T87+GT_NG!T87+GT_Spot!T87+Bawana_NG!T87+Bawana_RLNG!T87+Bawana_Spot!T87</f>
        <v>11.578986078276859</v>
      </c>
      <c r="P87" s="195">
        <f t="shared" si="10"/>
        <v>-0.15898607827685929</v>
      </c>
      <c r="Q87" s="195">
        <f t="shared" si="11"/>
        <v>-0.5300000000000018</v>
      </c>
    </row>
    <row r="88" spans="1:17">
      <c r="A88" s="34" t="s">
        <v>130</v>
      </c>
      <c r="B88" s="194">
        <f>PPCL_NG!I88+PPCL_Spot!I88+GT_NG!I88+GT_Spot!I88+Bawana_NG!I88+Bawana_RLNG!I88+Bawana_Spot!I88</f>
        <v>15.99</v>
      </c>
      <c r="C88" s="194">
        <f>PPCL_NG!P88+PPCL_Spot!P88+GT_NG!P88+GT_Spot!P88+Bawana_NG!P88+Bawana_RLNG!P88+Bawana_Spot!P88</f>
        <v>16.212608353033886</v>
      </c>
      <c r="D88" s="195">
        <f t="shared" si="6"/>
        <v>-0.22260835303388582</v>
      </c>
      <c r="E88" s="194">
        <f>PPCL_NG!J88+PPCL_Spot!J88+GT_NG!J88+GT_Spot!J88+Bawana_NG!J88+Bawana_RLNG!J88+Bawana_Spot!J88</f>
        <v>8.75</v>
      </c>
      <c r="F88" s="194">
        <f>PPCL_NG!Q88+PPCL_Spot!Q88+GT_NG!Q88+GT_Spot!Q88+Bawana_NG!Q88+Bawana_RLNG!Q88+Bawana_Spot!Q88</f>
        <v>8.8718150774888365</v>
      </c>
      <c r="G88" s="195">
        <f t="shared" si="7"/>
        <v>-0.12181507748883647</v>
      </c>
      <c r="H88" s="194">
        <f>PPCL_NG!K88+PPCL_Spot!K88+GT_NG!K88+GT_Spot!K88+Bawana_NG!K88+Bawana_RLNG!K88+Bawana_Spot!K88</f>
        <v>0</v>
      </c>
      <c r="I88" s="194">
        <f>PPCL_NG!R88+PPCL_Spot!R88+GT_NG!R88+GT_Spot!R88+Bawana_NG!R88+Bawana_RLNG!R88+Bawana_Spot!R88</f>
        <v>0</v>
      </c>
      <c r="J88" s="195">
        <f t="shared" si="8"/>
        <v>0</v>
      </c>
      <c r="K88" s="194">
        <f>PPCL_NG!L88+PPCL_Spot!L88+GT_NG!L88+GT_Spot!L88+Bawana_NG!L88+Bawana_RLNG!L88+Bawana_Spot!L88</f>
        <v>1.91</v>
      </c>
      <c r="L88" s="194">
        <f>PPCL_NG!S88+PPCL_Spot!S88+GT_NG!S88+GT_Spot!S88+Bawana_NG!S88+Bawana_RLNG!S88+Bawana_Spot!S88</f>
        <v>1.9365904912004201</v>
      </c>
      <c r="M88" s="195">
        <f t="shared" si="9"/>
        <v>-2.659049120042023E-2</v>
      </c>
      <c r="N88" s="194">
        <f>PPCL_NG!M88+PPCL_Spot!M88+GT_NG!M88+GT_Spot!M88+Bawana_NG!M88+Bawana_RLNG!M88+Bawana_Spot!M88</f>
        <v>11.42</v>
      </c>
      <c r="O88" s="194">
        <f>PPCL_NG!T88+PPCL_Spot!T88+GT_NG!T88+GT_Spot!T88+Bawana_NG!T88+Bawana_RLNG!T88+Bawana_Spot!T88</f>
        <v>11.578986078276859</v>
      </c>
      <c r="P88" s="195">
        <f t="shared" si="10"/>
        <v>-0.15898607827685929</v>
      </c>
      <c r="Q88" s="195">
        <f t="shared" si="11"/>
        <v>-0.5300000000000018</v>
      </c>
    </row>
    <row r="89" spans="1:17">
      <c r="A89" s="34" t="s">
        <v>131</v>
      </c>
      <c r="B89" s="194">
        <f>PPCL_NG!I89+PPCL_Spot!I89+GT_NG!I89+GT_Spot!I89+Bawana_NG!I89+Bawana_RLNG!I89+Bawana_Spot!I89</f>
        <v>15.99</v>
      </c>
      <c r="C89" s="194">
        <f>PPCL_NG!P89+PPCL_Spot!P89+GT_NG!P89+GT_Spot!P89+Bawana_NG!P89+Bawana_RLNG!P89+Bawana_Spot!P89</f>
        <v>16.212608353033886</v>
      </c>
      <c r="D89" s="195">
        <f t="shared" si="6"/>
        <v>-0.22260835303388582</v>
      </c>
      <c r="E89" s="194">
        <f>PPCL_NG!J89+PPCL_Spot!J89+GT_NG!J89+GT_Spot!J89+Bawana_NG!J89+Bawana_RLNG!J89+Bawana_Spot!J89</f>
        <v>8.75</v>
      </c>
      <c r="F89" s="194">
        <f>PPCL_NG!Q89+PPCL_Spot!Q89+GT_NG!Q89+GT_Spot!Q89+Bawana_NG!Q89+Bawana_RLNG!Q89+Bawana_Spot!Q89</f>
        <v>8.8718150774888365</v>
      </c>
      <c r="G89" s="195">
        <f t="shared" si="7"/>
        <v>-0.12181507748883647</v>
      </c>
      <c r="H89" s="194">
        <f>PPCL_NG!K89+PPCL_Spot!K89+GT_NG!K89+GT_Spot!K89+Bawana_NG!K89+Bawana_RLNG!K89+Bawana_Spot!K89</f>
        <v>0</v>
      </c>
      <c r="I89" s="194">
        <f>PPCL_NG!R89+PPCL_Spot!R89+GT_NG!R89+GT_Spot!R89+Bawana_NG!R89+Bawana_RLNG!R89+Bawana_Spot!R89</f>
        <v>0</v>
      </c>
      <c r="J89" s="195">
        <f t="shared" si="8"/>
        <v>0</v>
      </c>
      <c r="K89" s="194">
        <f>PPCL_NG!L89+PPCL_Spot!L89+GT_NG!L89+GT_Spot!L89+Bawana_NG!L89+Bawana_RLNG!L89+Bawana_Spot!L89</f>
        <v>1.91</v>
      </c>
      <c r="L89" s="194">
        <f>PPCL_NG!S89+PPCL_Spot!S89+GT_NG!S89+GT_Spot!S89+Bawana_NG!S89+Bawana_RLNG!S89+Bawana_Spot!S89</f>
        <v>1.9365904912004201</v>
      </c>
      <c r="M89" s="195">
        <f t="shared" si="9"/>
        <v>-2.659049120042023E-2</v>
      </c>
      <c r="N89" s="194">
        <f>PPCL_NG!M89+PPCL_Spot!M89+GT_NG!M89+GT_Spot!M89+Bawana_NG!M89+Bawana_RLNG!M89+Bawana_Spot!M89</f>
        <v>11.42</v>
      </c>
      <c r="O89" s="194">
        <f>PPCL_NG!T89+PPCL_Spot!T89+GT_NG!T89+GT_Spot!T89+Bawana_NG!T89+Bawana_RLNG!T89+Bawana_Spot!T89</f>
        <v>11.578986078276859</v>
      </c>
      <c r="P89" s="195">
        <f t="shared" si="10"/>
        <v>-0.15898607827685929</v>
      </c>
      <c r="Q89" s="195">
        <f t="shared" si="11"/>
        <v>-0.5300000000000018</v>
      </c>
    </row>
    <row r="90" spans="1:17">
      <c r="A90" s="34" t="s">
        <v>132</v>
      </c>
      <c r="B90" s="194">
        <f>PPCL_NG!I90+PPCL_Spot!I90+GT_NG!I90+GT_Spot!I90+Bawana_NG!I90+Bawana_RLNG!I90+Bawana_Spot!I90</f>
        <v>15.99</v>
      </c>
      <c r="C90" s="194">
        <f>PPCL_NG!P90+PPCL_Spot!P90+GT_NG!P90+GT_Spot!P90+Bawana_NG!P90+Bawana_RLNG!P90+Bawana_Spot!P90</f>
        <v>16.212608353033886</v>
      </c>
      <c r="D90" s="195">
        <f t="shared" si="6"/>
        <v>-0.22260835303388582</v>
      </c>
      <c r="E90" s="194">
        <f>PPCL_NG!J90+PPCL_Spot!J90+GT_NG!J90+GT_Spot!J90+Bawana_NG!J90+Bawana_RLNG!J90+Bawana_Spot!J90</f>
        <v>8.75</v>
      </c>
      <c r="F90" s="194">
        <f>PPCL_NG!Q90+PPCL_Spot!Q90+GT_NG!Q90+GT_Spot!Q90+Bawana_NG!Q90+Bawana_RLNG!Q90+Bawana_Spot!Q90</f>
        <v>8.8718150774888365</v>
      </c>
      <c r="G90" s="195">
        <f t="shared" si="7"/>
        <v>-0.12181507748883647</v>
      </c>
      <c r="H90" s="194">
        <f>PPCL_NG!K90+PPCL_Spot!K90+GT_NG!K90+GT_Spot!K90+Bawana_NG!K90+Bawana_RLNG!K90+Bawana_Spot!K90</f>
        <v>0</v>
      </c>
      <c r="I90" s="194">
        <f>PPCL_NG!R90+PPCL_Spot!R90+GT_NG!R90+GT_Spot!R90+Bawana_NG!R90+Bawana_RLNG!R90+Bawana_Spot!R90</f>
        <v>0</v>
      </c>
      <c r="J90" s="195">
        <f t="shared" si="8"/>
        <v>0</v>
      </c>
      <c r="K90" s="194">
        <f>PPCL_NG!L90+PPCL_Spot!L90+GT_NG!L90+GT_Spot!L90+Bawana_NG!L90+Bawana_RLNG!L90+Bawana_Spot!L90</f>
        <v>1.91</v>
      </c>
      <c r="L90" s="194">
        <f>PPCL_NG!S90+PPCL_Spot!S90+GT_NG!S90+GT_Spot!S90+Bawana_NG!S90+Bawana_RLNG!S90+Bawana_Spot!S90</f>
        <v>1.9365904912004201</v>
      </c>
      <c r="M90" s="195">
        <f t="shared" si="9"/>
        <v>-2.659049120042023E-2</v>
      </c>
      <c r="N90" s="194">
        <f>PPCL_NG!M90+PPCL_Spot!M90+GT_NG!M90+GT_Spot!M90+Bawana_NG!M90+Bawana_RLNG!M90+Bawana_Spot!M90</f>
        <v>11.42</v>
      </c>
      <c r="O90" s="194">
        <f>PPCL_NG!T90+PPCL_Spot!T90+GT_NG!T90+GT_Spot!T90+Bawana_NG!T90+Bawana_RLNG!T90+Bawana_Spot!T90</f>
        <v>11.578986078276859</v>
      </c>
      <c r="P90" s="195">
        <f t="shared" si="10"/>
        <v>-0.15898607827685929</v>
      </c>
      <c r="Q90" s="195">
        <f t="shared" si="11"/>
        <v>-0.5300000000000018</v>
      </c>
    </row>
    <row r="91" spans="1:17">
      <c r="A91" s="34" t="s">
        <v>133</v>
      </c>
      <c r="B91" s="194">
        <f>PPCL_NG!I91+PPCL_Spot!I91+GT_NG!I91+GT_Spot!I91+Bawana_NG!I91+Bawana_RLNG!I91+Bawana_Spot!I91</f>
        <v>15.99</v>
      </c>
      <c r="C91" s="194">
        <f>PPCL_NG!P91+PPCL_Spot!P91+GT_NG!P91+GT_Spot!P91+Bawana_NG!P91+Bawana_RLNG!P91+Bawana_Spot!P91</f>
        <v>16.212608353033886</v>
      </c>
      <c r="D91" s="195">
        <f t="shared" si="6"/>
        <v>-0.22260835303388582</v>
      </c>
      <c r="E91" s="194">
        <f>PPCL_NG!J91+PPCL_Spot!J91+GT_NG!J91+GT_Spot!J91+Bawana_NG!J91+Bawana_RLNG!J91+Bawana_Spot!J91</f>
        <v>8.75</v>
      </c>
      <c r="F91" s="194">
        <f>PPCL_NG!Q91+PPCL_Spot!Q91+GT_NG!Q91+GT_Spot!Q91+Bawana_NG!Q91+Bawana_RLNG!Q91+Bawana_Spot!Q91</f>
        <v>8.8718150774888365</v>
      </c>
      <c r="G91" s="195">
        <f t="shared" si="7"/>
        <v>-0.12181507748883647</v>
      </c>
      <c r="H91" s="194">
        <f>PPCL_NG!K91+PPCL_Spot!K91+GT_NG!K91+GT_Spot!K91+Bawana_NG!K91+Bawana_RLNG!K91+Bawana_Spot!K91</f>
        <v>0</v>
      </c>
      <c r="I91" s="194">
        <f>PPCL_NG!R91+PPCL_Spot!R91+GT_NG!R91+GT_Spot!R91+Bawana_NG!R91+Bawana_RLNG!R91+Bawana_Spot!R91</f>
        <v>0</v>
      </c>
      <c r="J91" s="195">
        <f t="shared" si="8"/>
        <v>0</v>
      </c>
      <c r="K91" s="194">
        <f>PPCL_NG!L91+PPCL_Spot!L91+GT_NG!L91+GT_Spot!L91+Bawana_NG!L91+Bawana_RLNG!L91+Bawana_Spot!L91</f>
        <v>1.91</v>
      </c>
      <c r="L91" s="194">
        <f>PPCL_NG!S91+PPCL_Spot!S91+GT_NG!S91+GT_Spot!S91+Bawana_NG!S91+Bawana_RLNG!S91+Bawana_Spot!S91</f>
        <v>1.9365904912004201</v>
      </c>
      <c r="M91" s="195">
        <f t="shared" si="9"/>
        <v>-2.659049120042023E-2</v>
      </c>
      <c r="N91" s="194">
        <f>PPCL_NG!M91+PPCL_Spot!M91+GT_NG!M91+GT_Spot!M91+Bawana_NG!M91+Bawana_RLNG!M91+Bawana_Spot!M91</f>
        <v>11.42</v>
      </c>
      <c r="O91" s="194">
        <f>PPCL_NG!T91+PPCL_Spot!T91+GT_NG!T91+GT_Spot!T91+Bawana_NG!T91+Bawana_RLNG!T91+Bawana_Spot!T91</f>
        <v>11.578986078276859</v>
      </c>
      <c r="P91" s="195">
        <f t="shared" si="10"/>
        <v>-0.15898607827685929</v>
      </c>
      <c r="Q91" s="195">
        <f t="shared" si="11"/>
        <v>-0.5300000000000018</v>
      </c>
    </row>
    <row r="92" spans="1:17">
      <c r="A92" s="34" t="s">
        <v>134</v>
      </c>
      <c r="B92" s="194">
        <f>PPCL_NG!I92+PPCL_Spot!I92+GT_NG!I92+GT_Spot!I92+Bawana_NG!I92+Bawana_RLNG!I92+Bawana_Spot!I92</f>
        <v>15.99</v>
      </c>
      <c r="C92" s="194">
        <f>PPCL_NG!P92+PPCL_Spot!P92+GT_NG!P92+GT_Spot!P92+Bawana_NG!P92+Bawana_RLNG!P92+Bawana_Spot!P92</f>
        <v>16.212608353033886</v>
      </c>
      <c r="D92" s="195">
        <f t="shared" si="6"/>
        <v>-0.22260835303388582</v>
      </c>
      <c r="E92" s="194">
        <f>PPCL_NG!J92+PPCL_Spot!J92+GT_NG!J92+GT_Spot!J92+Bawana_NG!J92+Bawana_RLNG!J92+Bawana_Spot!J92</f>
        <v>8.75</v>
      </c>
      <c r="F92" s="194">
        <f>PPCL_NG!Q92+PPCL_Spot!Q92+GT_NG!Q92+GT_Spot!Q92+Bawana_NG!Q92+Bawana_RLNG!Q92+Bawana_Spot!Q92</f>
        <v>8.8718150774888365</v>
      </c>
      <c r="G92" s="195">
        <f t="shared" si="7"/>
        <v>-0.12181507748883647</v>
      </c>
      <c r="H92" s="194">
        <f>PPCL_NG!K92+PPCL_Spot!K92+GT_NG!K92+GT_Spot!K92+Bawana_NG!K92+Bawana_RLNG!K92+Bawana_Spot!K92</f>
        <v>0</v>
      </c>
      <c r="I92" s="194">
        <f>PPCL_NG!R92+PPCL_Spot!R92+GT_NG!R92+GT_Spot!R92+Bawana_NG!R92+Bawana_RLNG!R92+Bawana_Spot!R92</f>
        <v>0</v>
      </c>
      <c r="J92" s="195">
        <f t="shared" si="8"/>
        <v>0</v>
      </c>
      <c r="K92" s="194">
        <f>PPCL_NG!L92+PPCL_Spot!L92+GT_NG!L92+GT_Spot!L92+Bawana_NG!L92+Bawana_RLNG!L92+Bawana_Spot!L92</f>
        <v>1.91</v>
      </c>
      <c r="L92" s="194">
        <f>PPCL_NG!S92+PPCL_Spot!S92+GT_NG!S92+GT_Spot!S92+Bawana_NG!S92+Bawana_RLNG!S92+Bawana_Spot!S92</f>
        <v>1.9365904912004201</v>
      </c>
      <c r="M92" s="195">
        <f t="shared" si="9"/>
        <v>-2.659049120042023E-2</v>
      </c>
      <c r="N92" s="194">
        <f>PPCL_NG!M92+PPCL_Spot!M92+GT_NG!M92+GT_Spot!M92+Bawana_NG!M92+Bawana_RLNG!M92+Bawana_Spot!M92</f>
        <v>11.42</v>
      </c>
      <c r="O92" s="194">
        <f>PPCL_NG!T92+PPCL_Spot!T92+GT_NG!T92+GT_Spot!T92+Bawana_NG!T92+Bawana_RLNG!T92+Bawana_Spot!T92</f>
        <v>11.578986078276859</v>
      </c>
      <c r="P92" s="195">
        <f t="shared" si="10"/>
        <v>-0.15898607827685929</v>
      </c>
      <c r="Q92" s="195">
        <f t="shared" si="11"/>
        <v>-0.5300000000000018</v>
      </c>
    </row>
    <row r="93" spans="1:17">
      <c r="A93" s="34" t="s">
        <v>135</v>
      </c>
      <c r="B93" s="194">
        <f>PPCL_NG!I93+PPCL_Spot!I93+GT_NG!I93+GT_Spot!I93+Bawana_NG!I93+Bawana_RLNG!I93+Bawana_Spot!I93</f>
        <v>15.99</v>
      </c>
      <c r="C93" s="194">
        <f>PPCL_NG!P93+PPCL_Spot!P93+GT_NG!P93+GT_Spot!P93+Bawana_NG!P93+Bawana_RLNG!P93+Bawana_Spot!P93</f>
        <v>16.212608353033886</v>
      </c>
      <c r="D93" s="195">
        <f t="shared" si="6"/>
        <v>-0.22260835303388582</v>
      </c>
      <c r="E93" s="194">
        <f>PPCL_NG!J93+PPCL_Spot!J93+GT_NG!J93+GT_Spot!J93+Bawana_NG!J93+Bawana_RLNG!J93+Bawana_Spot!J93</f>
        <v>8.75</v>
      </c>
      <c r="F93" s="194">
        <f>PPCL_NG!Q93+PPCL_Spot!Q93+GT_NG!Q93+GT_Spot!Q93+Bawana_NG!Q93+Bawana_RLNG!Q93+Bawana_Spot!Q93</f>
        <v>8.8718150774888365</v>
      </c>
      <c r="G93" s="195">
        <f t="shared" si="7"/>
        <v>-0.12181507748883647</v>
      </c>
      <c r="H93" s="194">
        <f>PPCL_NG!K93+PPCL_Spot!K93+GT_NG!K93+GT_Spot!K93+Bawana_NG!K93+Bawana_RLNG!K93+Bawana_Spot!K93</f>
        <v>0</v>
      </c>
      <c r="I93" s="194">
        <f>PPCL_NG!R93+PPCL_Spot!R93+GT_NG!R93+GT_Spot!R93+Bawana_NG!R93+Bawana_RLNG!R93+Bawana_Spot!R93</f>
        <v>0</v>
      </c>
      <c r="J93" s="195">
        <f t="shared" si="8"/>
        <v>0</v>
      </c>
      <c r="K93" s="194">
        <f>PPCL_NG!L93+PPCL_Spot!L93+GT_NG!L93+GT_Spot!L93+Bawana_NG!L93+Bawana_RLNG!L93+Bawana_Spot!L93</f>
        <v>1.91</v>
      </c>
      <c r="L93" s="194">
        <f>PPCL_NG!S93+PPCL_Spot!S93+GT_NG!S93+GT_Spot!S93+Bawana_NG!S93+Bawana_RLNG!S93+Bawana_Spot!S93</f>
        <v>1.9365904912004201</v>
      </c>
      <c r="M93" s="195">
        <f t="shared" si="9"/>
        <v>-2.659049120042023E-2</v>
      </c>
      <c r="N93" s="194">
        <f>PPCL_NG!M93+PPCL_Spot!M93+GT_NG!M93+GT_Spot!M93+Bawana_NG!M93+Bawana_RLNG!M93+Bawana_Spot!M93</f>
        <v>11.42</v>
      </c>
      <c r="O93" s="194">
        <f>PPCL_NG!T93+PPCL_Spot!T93+GT_NG!T93+GT_Spot!T93+Bawana_NG!T93+Bawana_RLNG!T93+Bawana_Spot!T93</f>
        <v>11.578986078276859</v>
      </c>
      <c r="P93" s="195">
        <f t="shared" si="10"/>
        <v>-0.15898607827685929</v>
      </c>
      <c r="Q93" s="195">
        <f t="shared" si="11"/>
        <v>-0.5300000000000018</v>
      </c>
    </row>
    <row r="94" spans="1:17">
      <c r="A94" s="34" t="s">
        <v>136</v>
      </c>
      <c r="B94" s="194">
        <f>PPCL_NG!I94+PPCL_Spot!I94+GT_NG!I94+GT_Spot!I94+Bawana_NG!I94+Bawana_RLNG!I94+Bawana_Spot!I94</f>
        <v>15.99</v>
      </c>
      <c r="C94" s="194">
        <f>PPCL_NG!P94+PPCL_Spot!P94+GT_NG!P94+GT_Spot!P94+Bawana_NG!P94+Bawana_RLNG!P94+Bawana_Spot!P94</f>
        <v>16.212608353033886</v>
      </c>
      <c r="D94" s="195">
        <f t="shared" si="6"/>
        <v>-0.22260835303388582</v>
      </c>
      <c r="E94" s="194">
        <f>PPCL_NG!J94+PPCL_Spot!J94+GT_NG!J94+GT_Spot!J94+Bawana_NG!J94+Bawana_RLNG!J94+Bawana_Spot!J94</f>
        <v>8.75</v>
      </c>
      <c r="F94" s="194">
        <f>PPCL_NG!Q94+PPCL_Spot!Q94+GT_NG!Q94+GT_Spot!Q94+Bawana_NG!Q94+Bawana_RLNG!Q94+Bawana_Spot!Q94</f>
        <v>8.8718150774888365</v>
      </c>
      <c r="G94" s="195">
        <f t="shared" si="7"/>
        <v>-0.12181507748883647</v>
      </c>
      <c r="H94" s="194">
        <f>PPCL_NG!K94+PPCL_Spot!K94+GT_NG!K94+GT_Spot!K94+Bawana_NG!K94+Bawana_RLNG!K94+Bawana_Spot!K94</f>
        <v>0</v>
      </c>
      <c r="I94" s="194">
        <f>PPCL_NG!R94+PPCL_Spot!R94+GT_NG!R94+GT_Spot!R94+Bawana_NG!R94+Bawana_RLNG!R94+Bawana_Spot!R94</f>
        <v>0</v>
      </c>
      <c r="J94" s="195">
        <f t="shared" si="8"/>
        <v>0</v>
      </c>
      <c r="K94" s="194">
        <f>PPCL_NG!L94+PPCL_Spot!L94+GT_NG!L94+GT_Spot!L94+Bawana_NG!L94+Bawana_RLNG!L94+Bawana_Spot!L94</f>
        <v>1.91</v>
      </c>
      <c r="L94" s="194">
        <f>PPCL_NG!S94+PPCL_Spot!S94+GT_NG!S94+GT_Spot!S94+Bawana_NG!S94+Bawana_RLNG!S94+Bawana_Spot!S94</f>
        <v>1.9365904912004201</v>
      </c>
      <c r="M94" s="195">
        <f t="shared" si="9"/>
        <v>-2.659049120042023E-2</v>
      </c>
      <c r="N94" s="194">
        <f>PPCL_NG!M94+PPCL_Spot!M94+GT_NG!M94+GT_Spot!M94+Bawana_NG!M94+Bawana_RLNG!M94+Bawana_Spot!M94</f>
        <v>11.42</v>
      </c>
      <c r="O94" s="194">
        <f>PPCL_NG!T94+PPCL_Spot!T94+GT_NG!T94+GT_Spot!T94+Bawana_NG!T94+Bawana_RLNG!T94+Bawana_Spot!T94</f>
        <v>11.578986078276859</v>
      </c>
      <c r="P94" s="195">
        <f t="shared" si="10"/>
        <v>-0.15898607827685929</v>
      </c>
      <c r="Q94" s="195">
        <f t="shared" si="11"/>
        <v>-0.5300000000000018</v>
      </c>
    </row>
    <row r="95" spans="1:17">
      <c r="A95" s="34" t="s">
        <v>137</v>
      </c>
      <c r="B95" s="194">
        <f>PPCL_NG!I95+PPCL_Spot!I95+GT_NG!I95+GT_Spot!I95+Bawana_NG!I95+Bawana_RLNG!I95+Bawana_Spot!I95</f>
        <v>15.99</v>
      </c>
      <c r="C95" s="194">
        <f>PPCL_NG!P95+PPCL_Spot!P95+GT_NG!P95+GT_Spot!P95+Bawana_NG!P95+Bawana_RLNG!P95+Bawana_Spot!P95</f>
        <v>16.212608353033886</v>
      </c>
      <c r="D95" s="195">
        <f t="shared" si="6"/>
        <v>-0.22260835303388582</v>
      </c>
      <c r="E95" s="194">
        <f>PPCL_NG!J95+PPCL_Spot!J95+GT_NG!J95+GT_Spot!J95+Bawana_NG!J95+Bawana_RLNG!J95+Bawana_Spot!J95</f>
        <v>8.75</v>
      </c>
      <c r="F95" s="194">
        <f>PPCL_NG!Q95+PPCL_Spot!Q95+GT_NG!Q95+GT_Spot!Q95+Bawana_NG!Q95+Bawana_RLNG!Q95+Bawana_Spot!Q95</f>
        <v>8.8718150774888365</v>
      </c>
      <c r="G95" s="195">
        <f t="shared" si="7"/>
        <v>-0.12181507748883647</v>
      </c>
      <c r="H95" s="194">
        <f>PPCL_NG!K95+PPCL_Spot!K95+GT_NG!K95+GT_Spot!K95+Bawana_NG!K95+Bawana_RLNG!K95+Bawana_Spot!K95</f>
        <v>0</v>
      </c>
      <c r="I95" s="194">
        <f>PPCL_NG!R95+PPCL_Spot!R95+GT_NG!R95+GT_Spot!R95+Bawana_NG!R95+Bawana_RLNG!R95+Bawana_Spot!R95</f>
        <v>0</v>
      </c>
      <c r="J95" s="195">
        <f t="shared" si="8"/>
        <v>0</v>
      </c>
      <c r="K95" s="194">
        <f>PPCL_NG!L95+PPCL_Spot!L95+GT_NG!L95+GT_Spot!L95+Bawana_NG!L95+Bawana_RLNG!L95+Bawana_Spot!L95</f>
        <v>1.91</v>
      </c>
      <c r="L95" s="194">
        <f>PPCL_NG!S95+PPCL_Spot!S95+GT_NG!S95+GT_Spot!S95+Bawana_NG!S95+Bawana_RLNG!S95+Bawana_Spot!S95</f>
        <v>1.9365904912004201</v>
      </c>
      <c r="M95" s="195">
        <f t="shared" si="9"/>
        <v>-2.659049120042023E-2</v>
      </c>
      <c r="N95" s="194">
        <f>PPCL_NG!M95+PPCL_Spot!M95+GT_NG!M95+GT_Spot!M95+Bawana_NG!M95+Bawana_RLNG!M95+Bawana_Spot!M95</f>
        <v>11.42</v>
      </c>
      <c r="O95" s="194">
        <f>PPCL_NG!T95+PPCL_Spot!T95+GT_NG!T95+GT_Spot!T95+Bawana_NG!T95+Bawana_RLNG!T95+Bawana_Spot!T95</f>
        <v>11.578986078276859</v>
      </c>
      <c r="P95" s="195">
        <f t="shared" si="10"/>
        <v>-0.15898607827685929</v>
      </c>
      <c r="Q95" s="195">
        <f t="shared" si="11"/>
        <v>-0.5300000000000018</v>
      </c>
    </row>
    <row r="96" spans="1:17">
      <c r="A96" s="34" t="s">
        <v>138</v>
      </c>
      <c r="B96" s="194">
        <f>PPCL_NG!I96+PPCL_Spot!I96+GT_NG!I96+GT_Spot!I96+Bawana_NG!I96+Bawana_RLNG!I96+Bawana_Spot!I96</f>
        <v>15.99</v>
      </c>
      <c r="C96" s="194">
        <f>PPCL_NG!P96+PPCL_Spot!P96+GT_NG!P96+GT_Spot!P96+Bawana_NG!P96+Bawana_RLNG!P96+Bawana_Spot!P96</f>
        <v>16.212608353033886</v>
      </c>
      <c r="D96" s="195">
        <f t="shared" si="6"/>
        <v>-0.22260835303388582</v>
      </c>
      <c r="E96" s="194">
        <f>PPCL_NG!J96+PPCL_Spot!J96+GT_NG!J96+GT_Spot!J96+Bawana_NG!J96+Bawana_RLNG!J96+Bawana_Spot!J96</f>
        <v>8.75</v>
      </c>
      <c r="F96" s="194">
        <f>PPCL_NG!Q96+PPCL_Spot!Q96+GT_NG!Q96+GT_Spot!Q96+Bawana_NG!Q96+Bawana_RLNG!Q96+Bawana_Spot!Q96</f>
        <v>8.8718150774888365</v>
      </c>
      <c r="G96" s="195">
        <f t="shared" si="7"/>
        <v>-0.12181507748883647</v>
      </c>
      <c r="H96" s="194">
        <f>PPCL_NG!K96+PPCL_Spot!K96+GT_NG!K96+GT_Spot!K96+Bawana_NG!K96+Bawana_RLNG!K96+Bawana_Spot!K96</f>
        <v>0</v>
      </c>
      <c r="I96" s="194">
        <f>PPCL_NG!R96+PPCL_Spot!R96+GT_NG!R96+GT_Spot!R96+Bawana_NG!R96+Bawana_RLNG!R96+Bawana_Spot!R96</f>
        <v>0</v>
      </c>
      <c r="J96" s="195">
        <f t="shared" si="8"/>
        <v>0</v>
      </c>
      <c r="K96" s="194">
        <f>PPCL_NG!L96+PPCL_Spot!L96+GT_NG!L96+GT_Spot!L96+Bawana_NG!L96+Bawana_RLNG!L96+Bawana_Spot!L96</f>
        <v>1.91</v>
      </c>
      <c r="L96" s="194">
        <f>PPCL_NG!S96+PPCL_Spot!S96+GT_NG!S96+GT_Spot!S96+Bawana_NG!S96+Bawana_RLNG!S96+Bawana_Spot!S96</f>
        <v>1.9365904912004201</v>
      </c>
      <c r="M96" s="195">
        <f t="shared" si="9"/>
        <v>-2.659049120042023E-2</v>
      </c>
      <c r="N96" s="194">
        <f>PPCL_NG!M96+PPCL_Spot!M96+GT_NG!M96+GT_Spot!M96+Bawana_NG!M96+Bawana_RLNG!M96+Bawana_Spot!M96</f>
        <v>11.42</v>
      </c>
      <c r="O96" s="194">
        <f>PPCL_NG!T96+PPCL_Spot!T96+GT_NG!T96+GT_Spot!T96+Bawana_NG!T96+Bawana_RLNG!T96+Bawana_Spot!T96</f>
        <v>11.578986078276859</v>
      </c>
      <c r="P96" s="195">
        <f t="shared" si="10"/>
        <v>-0.15898607827685929</v>
      </c>
      <c r="Q96" s="195">
        <f t="shared" si="11"/>
        <v>-0.5300000000000018</v>
      </c>
    </row>
    <row r="97" spans="1:17">
      <c r="A97" s="34" t="s">
        <v>139</v>
      </c>
      <c r="B97" s="194">
        <f>PPCL_NG!I97+PPCL_Spot!I97+GT_NG!I97+GT_Spot!I97+Bawana_NG!I97+Bawana_RLNG!I97+Bawana_Spot!I97</f>
        <v>15.99</v>
      </c>
      <c r="C97" s="194">
        <f>PPCL_NG!P97+PPCL_Spot!P97+GT_NG!P97+GT_Spot!P97+Bawana_NG!P97+Bawana_RLNG!P97+Bawana_Spot!P97</f>
        <v>16.212608353033886</v>
      </c>
      <c r="D97" s="195">
        <f t="shared" si="6"/>
        <v>-0.22260835303388582</v>
      </c>
      <c r="E97" s="194">
        <f>PPCL_NG!J97+PPCL_Spot!J97+GT_NG!J97+GT_Spot!J97+Bawana_NG!J97+Bawana_RLNG!J97+Bawana_Spot!J97</f>
        <v>8.75</v>
      </c>
      <c r="F97" s="194">
        <f>PPCL_NG!Q97+PPCL_Spot!Q97+GT_NG!Q97+GT_Spot!Q97+Bawana_NG!Q97+Bawana_RLNG!Q97+Bawana_Spot!Q97</f>
        <v>8.8718150774888365</v>
      </c>
      <c r="G97" s="195">
        <f t="shared" si="7"/>
        <v>-0.12181507748883647</v>
      </c>
      <c r="H97" s="194">
        <f>PPCL_NG!K97+PPCL_Spot!K97+GT_NG!K97+GT_Spot!K97+Bawana_NG!K97+Bawana_RLNG!K97+Bawana_Spot!K97</f>
        <v>0</v>
      </c>
      <c r="I97" s="194">
        <f>PPCL_NG!R97+PPCL_Spot!R97+GT_NG!R97+GT_Spot!R97+Bawana_NG!R97+Bawana_RLNG!R97+Bawana_Spot!R97</f>
        <v>0</v>
      </c>
      <c r="J97" s="195">
        <f t="shared" si="8"/>
        <v>0</v>
      </c>
      <c r="K97" s="194">
        <f>PPCL_NG!L97+PPCL_Spot!L97+GT_NG!L97+GT_Spot!L97+Bawana_NG!L97+Bawana_RLNG!L97+Bawana_Spot!L97</f>
        <v>1.91</v>
      </c>
      <c r="L97" s="194">
        <f>PPCL_NG!S97+PPCL_Spot!S97+GT_NG!S97+GT_Spot!S97+Bawana_NG!S97+Bawana_RLNG!S97+Bawana_Spot!S97</f>
        <v>1.9365904912004201</v>
      </c>
      <c r="M97" s="195">
        <f t="shared" si="9"/>
        <v>-2.659049120042023E-2</v>
      </c>
      <c r="N97" s="194">
        <f>PPCL_NG!M97+PPCL_Spot!M97+GT_NG!M97+GT_Spot!M97+Bawana_NG!M97+Bawana_RLNG!M97+Bawana_Spot!M97</f>
        <v>11.42</v>
      </c>
      <c r="O97" s="194">
        <f>PPCL_NG!T97+PPCL_Spot!T97+GT_NG!T97+GT_Spot!T97+Bawana_NG!T97+Bawana_RLNG!T97+Bawana_Spot!T97</f>
        <v>11.578986078276859</v>
      </c>
      <c r="P97" s="195">
        <f t="shared" si="10"/>
        <v>-0.15898607827685929</v>
      </c>
      <c r="Q97" s="195">
        <f t="shared" si="11"/>
        <v>-0.5300000000000018</v>
      </c>
    </row>
    <row r="98" spans="1:17">
      <c r="A98" s="34" t="s">
        <v>140</v>
      </c>
      <c r="B98" s="194">
        <f>PPCL_NG!I98+PPCL_Spot!I98+GT_NG!I98+GT_Spot!I98+Bawana_NG!I98+Bawana_RLNG!I98+Bawana_Spot!I98</f>
        <v>15.99</v>
      </c>
      <c r="C98" s="194">
        <f>PPCL_NG!P98+PPCL_Spot!P98+GT_NG!P98+GT_Spot!P98+Bawana_NG!P98+Bawana_RLNG!P98+Bawana_Spot!P98</f>
        <v>16.212608353033886</v>
      </c>
      <c r="D98" s="195">
        <f t="shared" si="6"/>
        <v>-0.22260835303388582</v>
      </c>
      <c r="E98" s="194">
        <f>PPCL_NG!J98+PPCL_Spot!J98+GT_NG!J98+GT_Spot!J98+Bawana_NG!J98+Bawana_RLNG!J98+Bawana_Spot!J98</f>
        <v>8.75</v>
      </c>
      <c r="F98" s="194">
        <f>PPCL_NG!Q98+PPCL_Spot!Q98+GT_NG!Q98+GT_Spot!Q98+Bawana_NG!Q98+Bawana_RLNG!Q98+Bawana_Spot!Q98</f>
        <v>8.8718150774888365</v>
      </c>
      <c r="G98" s="195">
        <f t="shared" si="7"/>
        <v>-0.12181507748883647</v>
      </c>
      <c r="H98" s="194">
        <f>PPCL_NG!K98+PPCL_Spot!K98+GT_NG!K98+GT_Spot!K98+Bawana_NG!K98+Bawana_RLNG!K98+Bawana_Spot!K98</f>
        <v>0</v>
      </c>
      <c r="I98" s="194">
        <f>PPCL_NG!R98+PPCL_Spot!R98+GT_NG!R98+GT_Spot!R98+Bawana_NG!R98+Bawana_RLNG!R98+Bawana_Spot!R98</f>
        <v>0</v>
      </c>
      <c r="J98" s="195">
        <f t="shared" si="8"/>
        <v>0</v>
      </c>
      <c r="K98" s="194">
        <f>PPCL_NG!L98+PPCL_Spot!L98+GT_NG!L98+GT_Spot!L98+Bawana_NG!L98+Bawana_RLNG!L98+Bawana_Spot!L98</f>
        <v>1.91</v>
      </c>
      <c r="L98" s="194">
        <f>PPCL_NG!S98+PPCL_Spot!S98+GT_NG!S98+GT_Spot!S98+Bawana_NG!S98+Bawana_RLNG!S98+Bawana_Spot!S98</f>
        <v>1.9365904912004201</v>
      </c>
      <c r="M98" s="195">
        <f t="shared" si="9"/>
        <v>-2.659049120042023E-2</v>
      </c>
      <c r="N98" s="194">
        <f>PPCL_NG!M98+PPCL_Spot!M98+GT_NG!M98+GT_Spot!M98+Bawana_NG!M98+Bawana_RLNG!M98+Bawana_Spot!M98</f>
        <v>11.42</v>
      </c>
      <c r="O98" s="194">
        <f>PPCL_NG!T98+PPCL_Spot!T98+GT_NG!T98+GT_Spot!T98+Bawana_NG!T98+Bawana_RLNG!T98+Bawana_Spot!T98</f>
        <v>11.578986078276859</v>
      </c>
      <c r="P98" s="195">
        <f t="shared" si="10"/>
        <v>-0.15898607827685929</v>
      </c>
      <c r="Q98" s="195">
        <f t="shared" si="11"/>
        <v>-0.5300000000000018</v>
      </c>
    </row>
    <row r="99" spans="1:17">
      <c r="A99" s="34" t="s">
        <v>324</v>
      </c>
      <c r="B99" s="194">
        <f>PPCL_NG!I99+PPCL_Spot!I99+GT_NG!I99+GT_Spot!I99+Bawana_NG!I99+Bawana_RLNG!I99+Bawana_Spot!I99</f>
        <v>0.37785499999999983</v>
      </c>
      <c r="C99" s="194">
        <f>PPCL_NG!P99+PPCL_Spot!P99+GT_NG!P99+GT_Spot!P99+Bawana_NG!P99+Bawana_RLNG!P99+Bawana_Spot!P99</f>
        <v>0.38206005237899926</v>
      </c>
      <c r="D99" s="195">
        <f t="shared" si="6"/>
        <v>-4.2050523789994299E-3</v>
      </c>
      <c r="E99" s="194">
        <f>PPCL_NG!J99+PPCL_Spot!J99+GT_NG!J99+GT_Spot!J99+Bawana_NG!J99+Bawana_RLNG!J99+Bawana_Spot!J99</f>
        <v>0.20681749999999999</v>
      </c>
      <c r="F99" s="194">
        <f>PPCL_NG!Q99+PPCL_Spot!Q99+GT_NG!Q99+GT_Spot!Q99+Bawana_NG!Q99+Bawana_RLNG!Q99+Bawana_Spot!Q99</f>
        <v>0.20911888481683144</v>
      </c>
      <c r="G99" s="195">
        <f t="shared" si="7"/>
        <v>-2.3013848168314532E-3</v>
      </c>
      <c r="H99" s="194">
        <f>PPCL_NG!K99+PPCL_Spot!K99+GT_NG!K99+GT_Spot!K99+Bawana_NG!K99+Bawana_RLNG!K99+Bawana_Spot!K99</f>
        <v>0</v>
      </c>
      <c r="I99" s="194">
        <f>PPCL_NG!R99+PPCL_Spot!R99+GT_NG!R99+GT_Spot!R99+Bawana_NG!R99+Bawana_RLNG!R99+Bawana_Spot!R99</f>
        <v>0</v>
      </c>
      <c r="J99" s="195">
        <f t="shared" si="8"/>
        <v>0</v>
      </c>
      <c r="K99" s="194">
        <f>PPCL_NG!L99+PPCL_Spot!L99+GT_NG!L99+GT_Spot!L99+Bawana_NG!L99+Bawana_RLNG!L99+Bawana_Spot!L99</f>
        <v>4.5102500000000004E-2</v>
      </c>
      <c r="L99" s="194">
        <f>PPCL_NG!S99+PPCL_Spot!S99+GT_NG!S99+GT_Spot!S99+Bawana_NG!S99+Bawana_RLNG!S99+Bawana_Spot!S99</f>
        <v>4.5604589710670843E-2</v>
      </c>
      <c r="M99" s="195">
        <f t="shared" si="9"/>
        <v>-5.0208971067083885E-4</v>
      </c>
      <c r="N99" s="194">
        <f>PPCL_NG!M99+PPCL_Spot!M99+GT_NG!M99+GT_Spot!M99+Bawana_NG!M99+Bawana_RLNG!M99+Bawana_Spot!M99</f>
        <v>0.27115500000000003</v>
      </c>
      <c r="O99" s="194">
        <f>PPCL_NG!T99+PPCL_Spot!T99+GT_NG!T99+GT_Spot!T99+Bawana_NG!T99+Bawana_RLNG!T99+Bawana_Spot!T99</f>
        <v>0.27416647309349806</v>
      </c>
      <c r="P99" s="195">
        <f t="shared" si="10"/>
        <v>-3.0114730934980294E-3</v>
      </c>
      <c r="Q99" s="195">
        <f t="shared" si="11"/>
        <v>-1.0019999999999751E-2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2025-01-20T11:43:00Z</dcterms:modified>
</cp:coreProperties>
</file>